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C:\Users\Mayette\Desktop\"/>
    </mc:Choice>
  </mc:AlternateContent>
  <xr:revisionPtr revIDLastSave="0" documentId="13_ncr:1_{A4D089B6-2B52-4E0D-A669-76D5DF8D0593}" xr6:coauthVersionLast="36" xr6:coauthVersionMax="36" xr10:uidLastSave="{00000000-0000-0000-0000-000000000000}"/>
  <bookViews>
    <workbookView xWindow="-15" yWindow="45" windowWidth="9600" windowHeight="3510" tabRatio="606" activeTab="1" xr2:uid="{00000000-000D-0000-FFFF-FFFF00000000}"/>
  </bookViews>
  <sheets>
    <sheet name="Instructions" sheetId="1" r:id="rId1"/>
    <sheet name="Front (1)" sheetId="2" r:id="rId2"/>
    <sheet name="Front" sheetId="3" state="hidden" r:id="rId3"/>
    <sheet name="Front (2)" sheetId="4" r:id="rId4"/>
    <sheet name="Front (3)" sheetId="5" r:id="rId5"/>
    <sheet name="Front (4)" sheetId="6" r:id="rId6"/>
    <sheet name="Back" sheetId="7" r:id="rId7"/>
    <sheet name="Back (2)" sheetId="8" state="hidden" r:id="rId8"/>
    <sheet name="Back (3)" sheetId="9" state="hidden" r:id="rId9"/>
    <sheet name="P-card Recon" sheetId="10" state="hidden" r:id="rId10"/>
    <sheet name="Mileage" sheetId="11" r:id="rId11"/>
    <sheet name="Foreign Currency Conversion" sheetId="12" r:id="rId12"/>
  </sheets>
  <definedNames>
    <definedName name="_xlnm.Print_Area" localSheetId="10">Mileage!$A$1:$J$95</definedName>
    <definedName name="_xlnm.Print_Titles" localSheetId="11">'Foreign Currency Conversion'!$1:$4</definedName>
    <definedName name="_xlnm.Print_Titles" localSheetId="10">Mileage!$1:$3</definedName>
    <definedName name="_xlnm.Print_Titles" localSheetId="9">'P-card Recon'!$1:$3</definedName>
    <definedName name="Z_3B88A870_9353_4D34_8A9E_1A762D1435AA_.wvu.PrintArea" localSheetId="10" hidden="1">Mileage!$A$1:$J$95</definedName>
    <definedName name="Z_3B88A870_9353_4D34_8A9E_1A762D1435AA_.wvu.PrintTitles" localSheetId="11" hidden="1">'Foreign Currency Conversion'!$1:$4</definedName>
    <definedName name="Z_3B88A870_9353_4D34_8A9E_1A762D1435AA_.wvu.PrintTitles" localSheetId="10" hidden="1">Mileage!$1:$3</definedName>
    <definedName name="Z_3B88A870_9353_4D34_8A9E_1A762D1435AA_.wvu.PrintTitles" localSheetId="9" hidden="1">'P-card Recon'!$1:$3</definedName>
    <definedName name="Z_3B88A870_9353_4D34_8A9E_1A762D1435AA_.wvu.Rows" localSheetId="0" hidden="1">Instructions!$2:$2</definedName>
  </definedNames>
  <calcPr calcId="191029" fullPrecision="0"/>
  <customWorkbookViews>
    <customWorkbookView name="Windows User - Personal View" guid="{3B88A870-9353-4D34-8A9E-1A762D1435AA}" mergeInterval="0" personalView="1" maximized="1" windowWidth="1227" windowHeight="740" tabRatio="606" activeSheetId="11"/>
  </customWorkbookViews>
</workbook>
</file>

<file path=xl/calcChain.xml><?xml version="1.0" encoding="utf-8"?>
<calcChain xmlns="http://schemas.openxmlformats.org/spreadsheetml/2006/main">
  <c r="H4" i="6" l="1"/>
  <c r="H4" i="5"/>
  <c r="H5" i="6"/>
  <c r="H5" i="5"/>
  <c r="H5" i="4"/>
  <c r="H4" i="4"/>
  <c r="H93" i="11" l="1"/>
  <c r="J93" i="11" s="1"/>
  <c r="H92" i="11"/>
  <c r="J92" i="11"/>
  <c r="H91" i="11"/>
  <c r="H90" i="11"/>
  <c r="J90" i="11" s="1"/>
  <c r="H89" i="11"/>
  <c r="J89" i="11" s="1"/>
  <c r="H88" i="11"/>
  <c r="J88" i="11"/>
  <c r="D72" i="12"/>
  <c r="D57" i="12"/>
  <c r="D56" i="12"/>
  <c r="D55" i="12"/>
  <c r="D54" i="12"/>
  <c r="D53" i="12"/>
  <c r="D52" i="12"/>
  <c r="D51" i="12"/>
  <c r="D50" i="12"/>
  <c r="D49" i="12"/>
  <c r="D44" i="12"/>
  <c r="D43" i="12"/>
  <c r="D42" i="12"/>
  <c r="D41" i="12"/>
  <c r="D40" i="12"/>
  <c r="D39" i="12"/>
  <c r="D38" i="12"/>
  <c r="D37" i="12"/>
  <c r="D36" i="12"/>
  <c r="D35" i="12"/>
  <c r="D34" i="12"/>
  <c r="D33" i="12"/>
  <c r="D32" i="12"/>
  <c r="D31" i="12"/>
  <c r="D30" i="12"/>
  <c r="D29" i="12"/>
  <c r="D28" i="12"/>
  <c r="D27" i="12"/>
  <c r="D26" i="12"/>
  <c r="D25" i="12"/>
  <c r="D19" i="2"/>
  <c r="J91" i="11"/>
  <c r="H87" i="11"/>
  <c r="J87" i="11" s="1"/>
  <c r="H86" i="11"/>
  <c r="J86" i="11"/>
  <c r="H85" i="11"/>
  <c r="H84" i="11"/>
  <c r="J84" i="11" s="1"/>
  <c r="H83" i="11"/>
  <c r="J83" i="11" s="1"/>
  <c r="H82" i="11"/>
  <c r="J82" i="11" s="1"/>
  <c r="H75" i="11"/>
  <c r="J75" i="11" s="1"/>
  <c r="H74" i="11"/>
  <c r="J74" i="11" s="1"/>
  <c r="H73" i="11"/>
  <c r="J73" i="11" s="1"/>
  <c r="H72" i="11"/>
  <c r="J72" i="11"/>
  <c r="H71" i="11"/>
  <c r="J71" i="11" s="1"/>
  <c r="H70" i="11"/>
  <c r="J70" i="11" s="1"/>
  <c r="H69" i="11"/>
  <c r="J69" i="11"/>
  <c r="H68" i="11"/>
  <c r="J68" i="11" s="1"/>
  <c r="H67" i="11"/>
  <c r="J67" i="11"/>
  <c r="H81" i="11"/>
  <c r="J81" i="11" s="1"/>
  <c r="H80" i="11"/>
  <c r="J80" i="11"/>
  <c r="H79" i="11"/>
  <c r="J79" i="11" s="1"/>
  <c r="H78" i="11"/>
  <c r="J78" i="11" s="1"/>
  <c r="H77" i="11"/>
  <c r="J77" i="11" s="1"/>
  <c r="H76" i="11"/>
  <c r="J76" i="11" s="1"/>
  <c r="J85" i="11"/>
  <c r="H55" i="11"/>
  <c r="J55" i="11" s="1"/>
  <c r="H56" i="11"/>
  <c r="J56" i="11" s="1"/>
  <c r="H57" i="11"/>
  <c r="J57" i="11" s="1"/>
  <c r="J19" i="6"/>
  <c r="I19" i="6"/>
  <c r="H19" i="6"/>
  <c r="G19" i="6"/>
  <c r="F19" i="6"/>
  <c r="E19" i="6"/>
  <c r="D19" i="6"/>
  <c r="C69" i="7"/>
  <c r="J47" i="6"/>
  <c r="G45" i="6"/>
  <c r="C35" i="6"/>
  <c r="A35" i="6"/>
  <c r="K31" i="6"/>
  <c r="K29" i="6"/>
  <c r="K28" i="6"/>
  <c r="K27" i="6"/>
  <c r="K26" i="6"/>
  <c r="K25" i="6"/>
  <c r="K22" i="6"/>
  <c r="K21" i="6"/>
  <c r="J17" i="6"/>
  <c r="I17" i="6"/>
  <c r="H17" i="6"/>
  <c r="G17" i="6"/>
  <c r="F17" i="6"/>
  <c r="E17" i="6"/>
  <c r="D17" i="6"/>
  <c r="K16" i="6"/>
  <c r="K15" i="6"/>
  <c r="K14" i="6"/>
  <c r="H8" i="6"/>
  <c r="H7" i="6"/>
  <c r="K6" i="6"/>
  <c r="K5" i="6"/>
  <c r="O2" i="7"/>
  <c r="E1" i="12"/>
  <c r="J2" i="11"/>
  <c r="O1" i="7"/>
  <c r="C35" i="5"/>
  <c r="A35" i="5"/>
  <c r="C35" i="4"/>
  <c r="A35" i="4"/>
  <c r="K5" i="5"/>
  <c r="G45" i="2"/>
  <c r="K31" i="2"/>
  <c r="K29" i="2"/>
  <c r="K28" i="2"/>
  <c r="K27" i="2"/>
  <c r="K26" i="2"/>
  <c r="K25" i="2"/>
  <c r="K22" i="2"/>
  <c r="K21" i="2"/>
  <c r="J19" i="2"/>
  <c r="I19" i="2"/>
  <c r="H19" i="2"/>
  <c r="G19" i="2"/>
  <c r="F19" i="2"/>
  <c r="E19" i="2"/>
  <c r="J17" i="2"/>
  <c r="I17" i="2"/>
  <c r="H17" i="2"/>
  <c r="G17" i="2"/>
  <c r="F17" i="2"/>
  <c r="E17" i="2"/>
  <c r="D17" i="2"/>
  <c r="K16" i="2"/>
  <c r="K15" i="2"/>
  <c r="K14" i="2"/>
  <c r="J19" i="5"/>
  <c r="I19" i="5"/>
  <c r="H19" i="5"/>
  <c r="G19" i="5"/>
  <c r="F19" i="5"/>
  <c r="E19" i="5"/>
  <c r="D19" i="5"/>
  <c r="J19" i="4"/>
  <c r="I19" i="4"/>
  <c r="H19" i="4"/>
  <c r="G19" i="4"/>
  <c r="F19" i="4"/>
  <c r="E19" i="4"/>
  <c r="D19" i="4"/>
  <c r="C52" i="7"/>
  <c r="C35" i="7"/>
  <c r="K22" i="5"/>
  <c r="K22" i="4"/>
  <c r="K22" i="3"/>
  <c r="O2" i="9"/>
  <c r="O1" i="9"/>
  <c r="O2" i="8"/>
  <c r="O1" i="8"/>
  <c r="H8" i="5"/>
  <c r="H7" i="5"/>
  <c r="K6" i="5"/>
  <c r="K5" i="4"/>
  <c r="B76" i="12"/>
  <c r="J47" i="5"/>
  <c r="G45" i="5"/>
  <c r="K31" i="5"/>
  <c r="K29" i="5"/>
  <c r="K28" i="5"/>
  <c r="K27" i="5"/>
  <c r="K26" i="5"/>
  <c r="K25" i="5"/>
  <c r="K21" i="5"/>
  <c r="J17" i="5"/>
  <c r="I17" i="5"/>
  <c r="H17" i="5"/>
  <c r="G17" i="5"/>
  <c r="F17" i="5"/>
  <c r="E17" i="5"/>
  <c r="D17" i="5"/>
  <c r="K16" i="5"/>
  <c r="K15" i="5"/>
  <c r="K14" i="5"/>
  <c r="G45" i="4"/>
  <c r="K31" i="4"/>
  <c r="K29" i="4"/>
  <c r="K28" i="4"/>
  <c r="K27" i="4"/>
  <c r="K26" i="4"/>
  <c r="K25" i="4"/>
  <c r="K21" i="4"/>
  <c r="J17" i="4"/>
  <c r="I17" i="4"/>
  <c r="H17" i="4"/>
  <c r="G17" i="4"/>
  <c r="F17" i="4"/>
  <c r="E17" i="4"/>
  <c r="D17" i="4"/>
  <c r="K16" i="4"/>
  <c r="K15" i="4"/>
  <c r="K14" i="4"/>
  <c r="G45" i="3"/>
  <c r="D24" i="12"/>
  <c r="D23" i="12"/>
  <c r="D22" i="12"/>
  <c r="D21" i="12"/>
  <c r="D20" i="12"/>
  <c r="D19" i="12"/>
  <c r="D18" i="12"/>
  <c r="D17" i="12"/>
  <c r="D16" i="12"/>
  <c r="D15" i="12"/>
  <c r="D61" i="12"/>
  <c r="D60" i="12"/>
  <c r="D59" i="12"/>
  <c r="D58" i="12"/>
  <c r="D48" i="12"/>
  <c r="D47" i="12"/>
  <c r="D46" i="12"/>
  <c r="D45" i="12"/>
  <c r="D14" i="12"/>
  <c r="D13" i="12"/>
  <c r="D12" i="12"/>
  <c r="D11" i="12"/>
  <c r="D10" i="12"/>
  <c r="D9" i="12"/>
  <c r="D8" i="12"/>
  <c r="D7" i="12"/>
  <c r="H66" i="11"/>
  <c r="J66" i="11"/>
  <c r="H65" i="11"/>
  <c r="J65" i="11" s="1"/>
  <c r="H64" i="11"/>
  <c r="J64" i="11" s="1"/>
  <c r="H63" i="11"/>
  <c r="J63" i="11" s="1"/>
  <c r="H62" i="11"/>
  <c r="J62" i="11" s="1"/>
  <c r="H61" i="11"/>
  <c r="J61" i="11" s="1"/>
  <c r="H60" i="11"/>
  <c r="J60" i="11" s="1"/>
  <c r="H59" i="11"/>
  <c r="J59" i="11" s="1"/>
  <c r="H58" i="11"/>
  <c r="J58" i="11" s="1"/>
  <c r="H54" i="11"/>
  <c r="J54" i="11" s="1"/>
  <c r="H53" i="11"/>
  <c r="J53" i="11" s="1"/>
  <c r="H52" i="11"/>
  <c r="J52" i="11" s="1"/>
  <c r="H51" i="11"/>
  <c r="J51" i="11" s="1"/>
  <c r="H50" i="11"/>
  <c r="J50" i="11" s="1"/>
  <c r="H49" i="11"/>
  <c r="J49" i="11" s="1"/>
  <c r="H48" i="11"/>
  <c r="J48" i="11" s="1"/>
  <c r="H47" i="11"/>
  <c r="J47" i="11" s="1"/>
  <c r="H46" i="11"/>
  <c r="J46" i="11" s="1"/>
  <c r="H45" i="11"/>
  <c r="J45" i="11" s="1"/>
  <c r="H44" i="11"/>
  <c r="J44" i="11" s="1"/>
  <c r="H43" i="11"/>
  <c r="J43" i="11" s="1"/>
  <c r="H42" i="11"/>
  <c r="J42" i="11"/>
  <c r="H41" i="11"/>
  <c r="J41" i="11" s="1"/>
  <c r="H40" i="11"/>
  <c r="J40" i="11" s="1"/>
  <c r="H39" i="11"/>
  <c r="J39" i="11" s="1"/>
  <c r="H38" i="11"/>
  <c r="J38" i="11"/>
  <c r="H37" i="11"/>
  <c r="J37" i="11" s="1"/>
  <c r="H36" i="11"/>
  <c r="J36" i="11" s="1"/>
  <c r="H35" i="11"/>
  <c r="J35" i="11" s="1"/>
  <c r="H34" i="11"/>
  <c r="J34" i="11" s="1"/>
  <c r="H33" i="11"/>
  <c r="J33" i="11" s="1"/>
  <c r="H32" i="11"/>
  <c r="J32" i="11" s="1"/>
  <c r="H31" i="11"/>
  <c r="J31" i="11" s="1"/>
  <c r="H30" i="11"/>
  <c r="J30" i="11" s="1"/>
  <c r="H29" i="11"/>
  <c r="J29" i="11" s="1"/>
  <c r="H28" i="11"/>
  <c r="J28" i="11" s="1"/>
  <c r="H27" i="11"/>
  <c r="J27" i="11" s="1"/>
  <c r="H26" i="11"/>
  <c r="J26" i="11"/>
  <c r="H25" i="11"/>
  <c r="J25" i="11" s="1"/>
  <c r="D34" i="10"/>
  <c r="D33" i="10"/>
  <c r="D32" i="10"/>
  <c r="D31" i="10"/>
  <c r="D30" i="10"/>
  <c r="D29" i="10"/>
  <c r="D28" i="10"/>
  <c r="D27" i="10"/>
  <c r="D26" i="10"/>
  <c r="D25" i="10"/>
  <c r="D24" i="10"/>
  <c r="D23" i="10"/>
  <c r="D22" i="10"/>
  <c r="D21" i="10"/>
  <c r="D20" i="10"/>
  <c r="D19" i="10"/>
  <c r="D41" i="10"/>
  <c r="D40" i="10"/>
  <c r="D39" i="10"/>
  <c r="D38" i="10"/>
  <c r="D37" i="10"/>
  <c r="D36" i="10"/>
  <c r="D35" i="10"/>
  <c r="D18" i="10"/>
  <c r="D17" i="10"/>
  <c r="D16" i="10"/>
  <c r="D15" i="10"/>
  <c r="D14" i="10"/>
  <c r="D13" i="10"/>
  <c r="D12" i="10"/>
  <c r="D11" i="10"/>
  <c r="D10" i="10"/>
  <c r="D9" i="10"/>
  <c r="D8" i="10"/>
  <c r="D7" i="10"/>
  <c r="D6" i="10"/>
  <c r="C18" i="9"/>
  <c r="C18" i="8"/>
  <c r="C70" i="10"/>
  <c r="D4" i="10"/>
  <c r="D62" i="12"/>
  <c r="D63" i="12"/>
  <c r="D64" i="12"/>
  <c r="D65" i="12"/>
  <c r="D66" i="12"/>
  <c r="D67" i="12"/>
  <c r="D68" i="12"/>
  <c r="D69" i="12"/>
  <c r="D70" i="12"/>
  <c r="D71" i="12"/>
  <c r="D73" i="12"/>
  <c r="D74" i="12"/>
  <c r="D75" i="12"/>
  <c r="H4" i="11"/>
  <c r="J4" i="11" s="1"/>
  <c r="H5" i="11"/>
  <c r="H6" i="11"/>
  <c r="J6" i="11" s="1"/>
  <c r="H7" i="11"/>
  <c r="J7" i="11"/>
  <c r="H8" i="11"/>
  <c r="J8" i="11" s="1"/>
  <c r="H9" i="11"/>
  <c r="J9" i="11" s="1"/>
  <c r="H10" i="11"/>
  <c r="J10" i="11" s="1"/>
  <c r="H11" i="11"/>
  <c r="J11" i="11" s="1"/>
  <c r="H12" i="11"/>
  <c r="J12" i="11" s="1"/>
  <c r="H13" i="11"/>
  <c r="J13" i="11" s="1"/>
  <c r="H14" i="11"/>
  <c r="J14" i="11" s="1"/>
  <c r="H15" i="11"/>
  <c r="J15" i="11" s="1"/>
  <c r="H16" i="11"/>
  <c r="J16" i="11" s="1"/>
  <c r="H17" i="11"/>
  <c r="J17" i="11" s="1"/>
  <c r="H18" i="11"/>
  <c r="J18" i="11" s="1"/>
  <c r="H19" i="11"/>
  <c r="J19" i="11" s="1"/>
  <c r="H20" i="11"/>
  <c r="J20" i="11" s="1"/>
  <c r="H21" i="11"/>
  <c r="J21" i="11" s="1"/>
  <c r="H22" i="11"/>
  <c r="J22" i="11"/>
  <c r="H23" i="11"/>
  <c r="J23" i="11" s="1"/>
  <c r="H24" i="11"/>
  <c r="J24" i="11" s="1"/>
  <c r="D5"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B70" i="10"/>
  <c r="C18" i="7"/>
  <c r="K14" i="3"/>
  <c r="K15" i="3"/>
  <c r="K16" i="3"/>
  <c r="D17" i="3"/>
  <c r="E17" i="3"/>
  <c r="F17" i="3"/>
  <c r="G17" i="3"/>
  <c r="H17" i="3"/>
  <c r="I17" i="3"/>
  <c r="J17" i="3"/>
  <c r="D19" i="3"/>
  <c r="E19" i="3"/>
  <c r="F19" i="3"/>
  <c r="G19" i="3"/>
  <c r="H19" i="3"/>
  <c r="I19" i="3"/>
  <c r="J19" i="3"/>
  <c r="K25" i="3"/>
  <c r="K26" i="3"/>
  <c r="K27" i="3"/>
  <c r="K28" i="3"/>
  <c r="K29" i="3"/>
  <c r="K31" i="3"/>
  <c r="K21" i="3"/>
  <c r="J47" i="4"/>
  <c r="J5" i="11"/>
  <c r="K19" i="5" l="1"/>
  <c r="K19" i="4"/>
  <c r="K19" i="2"/>
  <c r="I30" i="6"/>
  <c r="I32" i="6" s="1"/>
  <c r="I33" i="6" s="1"/>
  <c r="J30" i="2"/>
  <c r="J32" i="2" s="1"/>
  <c r="J33" i="2" s="1"/>
  <c r="I30" i="4"/>
  <c r="I32" i="4" s="1"/>
  <c r="I33" i="4" s="1"/>
  <c r="J30" i="5"/>
  <c r="J32" i="5" s="1"/>
  <c r="J33" i="5" s="1"/>
  <c r="F30" i="4"/>
  <c r="F32" i="4" s="1"/>
  <c r="F33" i="4" s="1"/>
  <c r="K19" i="6"/>
  <c r="K17" i="3"/>
  <c r="E30" i="5"/>
  <c r="E32" i="5" s="1"/>
  <c r="E33" i="5" s="1"/>
  <c r="F30" i="6"/>
  <c r="F32" i="6" s="1"/>
  <c r="F33" i="6" s="1"/>
  <c r="D76" i="12"/>
  <c r="G30" i="6"/>
  <c r="G32" i="6" s="1"/>
  <c r="G33" i="6" s="1"/>
  <c r="H94" i="11"/>
  <c r="K19" i="3"/>
  <c r="E30" i="6"/>
  <c r="E32" i="6" s="1"/>
  <c r="E33" i="6" s="1"/>
  <c r="G30" i="2"/>
  <c r="G32" i="2" s="1"/>
  <c r="G33" i="2" s="1"/>
  <c r="E30" i="4"/>
  <c r="E32" i="4" s="1"/>
  <c r="E33" i="4" s="1"/>
  <c r="J30" i="4"/>
  <c r="J32" i="4" s="1"/>
  <c r="J33" i="4" s="1"/>
  <c r="F30" i="5"/>
  <c r="F32" i="5" s="1"/>
  <c r="F33" i="5" s="1"/>
  <c r="K17" i="4"/>
  <c r="H30" i="6"/>
  <c r="H32" i="6" s="1"/>
  <c r="H33" i="6" s="1"/>
  <c r="K17" i="6"/>
  <c r="D70" i="10"/>
  <c r="D30" i="5"/>
  <c r="D32" i="5" s="1"/>
  <c r="H30" i="5"/>
  <c r="H32" i="5" s="1"/>
  <c r="H33" i="5" s="1"/>
  <c r="G30" i="5"/>
  <c r="G32" i="5" s="1"/>
  <c r="G33" i="5" s="1"/>
  <c r="D30" i="4"/>
  <c r="D32" i="4" s="1"/>
  <c r="K17" i="5"/>
  <c r="K17" i="2"/>
  <c r="G30" i="3"/>
  <c r="G32" i="3" s="1"/>
  <c r="G33" i="3" s="1"/>
  <c r="H30" i="4"/>
  <c r="H32" i="4" s="1"/>
  <c r="H33" i="4" s="1"/>
  <c r="F30" i="3"/>
  <c r="F32" i="3" s="1"/>
  <c r="F33" i="3" s="1"/>
  <c r="I30" i="3"/>
  <c r="I32" i="3" s="1"/>
  <c r="I33" i="3" s="1"/>
  <c r="J30" i="6"/>
  <c r="J32" i="6" s="1"/>
  <c r="J33" i="6" s="1"/>
  <c r="D30" i="3"/>
  <c r="J94" i="11"/>
  <c r="D30" i="2"/>
  <c r="E30" i="3"/>
  <c r="E32" i="3" s="1"/>
  <c r="E33" i="3" s="1"/>
  <c r="E30" i="2"/>
  <c r="E32" i="2" s="1"/>
  <c r="E33" i="2" s="1"/>
  <c r="H30" i="3"/>
  <c r="H32" i="3" s="1"/>
  <c r="H33" i="3" s="1"/>
  <c r="G30" i="4"/>
  <c r="G32" i="4" s="1"/>
  <c r="G33" i="4" s="1"/>
  <c r="I30" i="5"/>
  <c r="I32" i="5" s="1"/>
  <c r="I33" i="5" s="1"/>
  <c r="D30" i="6"/>
  <c r="F30" i="2"/>
  <c r="F32" i="2" s="1"/>
  <c r="F33" i="2" s="1"/>
  <c r="J30" i="3"/>
  <c r="J32" i="3" s="1"/>
  <c r="J33" i="3" s="1"/>
  <c r="H30" i="2"/>
  <c r="H32" i="2" s="1"/>
  <c r="H33" i="2" s="1"/>
  <c r="I30" i="2"/>
  <c r="I32" i="2" s="1"/>
  <c r="I33" i="2" s="1"/>
  <c r="K30" i="5" l="1"/>
  <c r="D33" i="5"/>
  <c r="K32" i="5"/>
  <c r="D32" i="3"/>
  <c r="K30" i="3"/>
  <c r="K30" i="6"/>
  <c r="D32" i="6"/>
  <c r="D33" i="4"/>
  <c r="K32" i="4"/>
  <c r="K30" i="4"/>
  <c r="K30" i="2"/>
  <c r="D32" i="2"/>
  <c r="D33" i="2" l="1"/>
  <c r="K32" i="2"/>
  <c r="K33" i="4"/>
  <c r="K35" i="4"/>
  <c r="K32" i="3"/>
  <c r="D33" i="3"/>
  <c r="D33" i="6"/>
  <c r="K32" i="6"/>
  <c r="K33" i="5"/>
  <c r="K35" i="5"/>
  <c r="K33" i="6" l="1"/>
  <c r="K35" i="6"/>
  <c r="K33" i="3"/>
  <c r="K35" i="3"/>
  <c r="K36" i="3" s="1"/>
  <c r="K33" i="2"/>
  <c r="K35" i="2"/>
  <c r="K36" i="2" l="1"/>
  <c r="K42" i="2" s="1"/>
  <c r="J47" i="2" s="1"/>
  <c r="K41" i="3"/>
  <c r="D72" i="10"/>
  <c r="D73" i="10" s="1"/>
  <c r="K42" i="3"/>
  <c r="J47" i="3" s="1"/>
  <c r="K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Information Technology Services</author>
  </authors>
  <commentList>
    <comment ref="E38" authorId="0" shapeId="0" xr:uid="{00000000-0006-0000-0100-000001000000}">
      <text>
        <r>
          <rPr>
            <b/>
            <sz val="10"/>
            <color indexed="81"/>
            <rFont val="Tahoma"/>
            <family val="2"/>
          </rPr>
          <t xml:space="preserve">FUND OR ORG
</t>
        </r>
        <r>
          <rPr>
            <sz val="10"/>
            <color indexed="81"/>
            <rFont val="Tahoma"/>
            <family val="2"/>
          </rPr>
          <t>Please enter only either a Fund OR an Orgn, not both.</t>
        </r>
      </text>
    </comment>
    <comment ref="F38" authorId="0" shapeId="0" xr:uid="{00000000-0006-0000-0100-000002000000}">
      <text>
        <r>
          <rPr>
            <sz val="10"/>
            <color indexed="81"/>
            <rFont val="Tahoma"/>
            <family val="2"/>
          </rPr>
          <t>ACCOUNT CODE MUST BE 6XXXX(P) OR 7XXXX(P)</t>
        </r>
      </text>
    </comment>
    <comment ref="G38" authorId="0" shapeId="0" xr:uid="{00000000-0006-0000-0100-000003000000}">
      <text>
        <r>
          <rPr>
            <b/>
            <sz val="12"/>
            <color indexed="81"/>
            <rFont val="Tahoma"/>
            <family val="2"/>
          </rPr>
          <t>Excluding P-Card Expenses</t>
        </r>
      </text>
    </comment>
    <comment ref="E40" authorId="0" shapeId="0" xr:uid="{00000000-0006-0000-0100-000004000000}">
      <text>
        <r>
          <rPr>
            <b/>
            <sz val="10"/>
            <color indexed="81"/>
            <rFont val="Tahoma"/>
            <family val="2"/>
          </rPr>
          <t xml:space="preserve">FUND OR ORG
</t>
        </r>
        <r>
          <rPr>
            <sz val="10"/>
            <color indexed="81"/>
            <rFont val="Tahoma"/>
            <family val="2"/>
          </rPr>
          <t>Please enter only either a Fund OR an Orgn, not both.</t>
        </r>
      </text>
    </comment>
    <comment ref="F40" authorId="0" shapeId="0" xr:uid="{00000000-0006-0000-0100-000005000000}">
      <text>
        <r>
          <rPr>
            <sz val="10"/>
            <color indexed="81"/>
            <rFont val="Tahoma"/>
            <family val="2"/>
          </rPr>
          <t>ACCOUNT CODE MUST BE 6XXXX(P) OR 7XXXX(P)</t>
        </r>
      </text>
    </comment>
    <comment ref="G40" authorId="0" shapeId="0" xr:uid="{00000000-0006-0000-0100-000006000000}">
      <text>
        <r>
          <rPr>
            <b/>
            <sz val="12"/>
            <color indexed="81"/>
            <rFont val="Tahoma"/>
            <family val="2"/>
          </rPr>
          <t>Excluding P-Card Expenses</t>
        </r>
      </text>
    </comment>
    <comment ref="E41" authorId="0" shapeId="0" xr:uid="{00000000-0006-0000-0100-000007000000}">
      <text>
        <r>
          <rPr>
            <b/>
            <sz val="10"/>
            <color indexed="81"/>
            <rFont val="Tahoma"/>
            <family val="2"/>
          </rPr>
          <t xml:space="preserve">FUND OR ORG
</t>
        </r>
        <r>
          <rPr>
            <sz val="10"/>
            <color indexed="81"/>
            <rFont val="Tahoma"/>
            <family val="2"/>
          </rPr>
          <t>Please enter only either a Fund OR an Orgn, not both.</t>
        </r>
      </text>
    </comment>
    <comment ref="F41" authorId="0" shapeId="0" xr:uid="{00000000-0006-0000-0100-000008000000}">
      <text>
        <r>
          <rPr>
            <sz val="10"/>
            <color indexed="81"/>
            <rFont val="Tahoma"/>
            <family val="2"/>
          </rPr>
          <t>ACCOUNT CODE MUST BE 6XXXX(P) OR 7XXXX(P)</t>
        </r>
      </text>
    </comment>
    <comment ref="G41" authorId="0" shapeId="0" xr:uid="{00000000-0006-0000-0100-000009000000}">
      <text>
        <r>
          <rPr>
            <b/>
            <sz val="12"/>
            <color indexed="81"/>
            <rFont val="Tahoma"/>
            <family val="2"/>
          </rPr>
          <t>Excluding P-Card Expenses</t>
        </r>
      </text>
    </comment>
    <comment ref="E42" authorId="0" shapeId="0" xr:uid="{00000000-0006-0000-0100-00000A000000}">
      <text>
        <r>
          <rPr>
            <b/>
            <sz val="10"/>
            <color indexed="81"/>
            <rFont val="Tahoma"/>
            <family val="2"/>
          </rPr>
          <t xml:space="preserve">FUND OR ORG
</t>
        </r>
        <r>
          <rPr>
            <sz val="10"/>
            <color indexed="81"/>
            <rFont val="Tahoma"/>
            <family val="2"/>
          </rPr>
          <t>Please enter only either a Fund OR an Orgn, not both.</t>
        </r>
      </text>
    </comment>
    <comment ref="F42" authorId="0" shapeId="0" xr:uid="{00000000-0006-0000-0100-00000B000000}">
      <text>
        <r>
          <rPr>
            <sz val="10"/>
            <color indexed="81"/>
            <rFont val="Tahoma"/>
            <family val="2"/>
          </rPr>
          <t>ACCOUNT CODE MUST BE 6XXXX(P) OR 7XXXX(P)</t>
        </r>
      </text>
    </comment>
    <comment ref="G42" authorId="0" shapeId="0" xr:uid="{00000000-0006-0000-0100-00000C000000}">
      <text>
        <r>
          <rPr>
            <b/>
            <sz val="12"/>
            <color indexed="81"/>
            <rFont val="Tahoma"/>
            <family val="2"/>
          </rPr>
          <t>Excluding P-Card Expenses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Information Technology Services</author>
  </authors>
  <commentList>
    <comment ref="E38" authorId="0" shapeId="0" xr:uid="{00000000-0006-0000-0200-000001000000}">
      <text>
        <r>
          <rPr>
            <b/>
            <sz val="10"/>
            <color indexed="81"/>
            <rFont val="Tahoma"/>
            <family val="2"/>
          </rPr>
          <t xml:space="preserve">FUND OR ORG
</t>
        </r>
        <r>
          <rPr>
            <sz val="10"/>
            <color indexed="81"/>
            <rFont val="Tahoma"/>
            <family val="2"/>
          </rPr>
          <t>Please enter only either a Fund OR an Orgn, not both.</t>
        </r>
      </text>
    </comment>
    <comment ref="F38" authorId="0" shapeId="0" xr:uid="{00000000-0006-0000-0200-000002000000}">
      <text>
        <r>
          <rPr>
            <sz val="10"/>
            <color indexed="81"/>
            <rFont val="Tahoma"/>
            <family val="2"/>
          </rPr>
          <t>ACCOUNT CODE MUST BE 6XXXX(P) OR 7XXXX(P)</t>
        </r>
      </text>
    </comment>
    <comment ref="G38" authorId="0" shapeId="0" xr:uid="{00000000-0006-0000-0200-000003000000}">
      <text>
        <r>
          <rPr>
            <b/>
            <sz val="12"/>
            <color indexed="81"/>
            <rFont val="Tahoma"/>
            <family val="2"/>
          </rPr>
          <t>Excluding P-Card Expenses</t>
        </r>
      </text>
    </comment>
    <comment ref="E40" authorId="0" shapeId="0" xr:uid="{00000000-0006-0000-0200-000004000000}">
      <text>
        <r>
          <rPr>
            <b/>
            <sz val="10"/>
            <color indexed="81"/>
            <rFont val="Tahoma"/>
            <family val="2"/>
          </rPr>
          <t xml:space="preserve">FUND OR ORG
</t>
        </r>
        <r>
          <rPr>
            <sz val="10"/>
            <color indexed="81"/>
            <rFont val="Tahoma"/>
            <family val="2"/>
          </rPr>
          <t>Please enter only either a Fund OR an Orgn, not both.</t>
        </r>
      </text>
    </comment>
    <comment ref="F40" authorId="0" shapeId="0" xr:uid="{00000000-0006-0000-0200-000005000000}">
      <text>
        <r>
          <rPr>
            <sz val="10"/>
            <color indexed="81"/>
            <rFont val="Tahoma"/>
            <family val="2"/>
          </rPr>
          <t>ACCOUNT CODE MUST BE 6XXXX(P) OR 7XXXX(P)</t>
        </r>
      </text>
    </comment>
    <comment ref="G40" authorId="0" shapeId="0" xr:uid="{00000000-0006-0000-0200-000006000000}">
      <text>
        <r>
          <rPr>
            <b/>
            <sz val="12"/>
            <color indexed="81"/>
            <rFont val="Tahoma"/>
            <family val="2"/>
          </rPr>
          <t>Excluding P-Card Expenses</t>
        </r>
      </text>
    </comment>
    <comment ref="E41" authorId="0" shapeId="0" xr:uid="{00000000-0006-0000-0200-000007000000}">
      <text>
        <r>
          <rPr>
            <b/>
            <sz val="10"/>
            <color indexed="81"/>
            <rFont val="Tahoma"/>
            <family val="2"/>
          </rPr>
          <t xml:space="preserve">FUND OR ORG
</t>
        </r>
        <r>
          <rPr>
            <sz val="10"/>
            <color indexed="81"/>
            <rFont val="Tahoma"/>
            <family val="2"/>
          </rPr>
          <t>Please enter only either a Fund OR an Orgn, not both.</t>
        </r>
      </text>
    </comment>
    <comment ref="F41" authorId="0" shapeId="0" xr:uid="{00000000-0006-0000-0200-000008000000}">
      <text>
        <r>
          <rPr>
            <sz val="10"/>
            <color indexed="81"/>
            <rFont val="Tahoma"/>
            <family val="2"/>
          </rPr>
          <t>ACCOUNT CODE MUST BE 6XXXX(P) OR 7XXXX(P)</t>
        </r>
      </text>
    </comment>
    <comment ref="G41" authorId="0" shapeId="0" xr:uid="{00000000-0006-0000-0200-000009000000}">
      <text>
        <r>
          <rPr>
            <b/>
            <sz val="12"/>
            <color indexed="81"/>
            <rFont val="Tahoma"/>
            <family val="2"/>
          </rPr>
          <t>Excluding P-Card Expenses</t>
        </r>
      </text>
    </comment>
    <comment ref="E42" authorId="0" shapeId="0" xr:uid="{00000000-0006-0000-0200-00000A000000}">
      <text>
        <r>
          <rPr>
            <b/>
            <sz val="10"/>
            <color indexed="81"/>
            <rFont val="Tahoma"/>
            <family val="2"/>
          </rPr>
          <t xml:space="preserve">FUND OR ORG
</t>
        </r>
        <r>
          <rPr>
            <sz val="10"/>
            <color indexed="81"/>
            <rFont val="Tahoma"/>
            <family val="2"/>
          </rPr>
          <t>Please enter only either a Fund OR an Orgn, not both.</t>
        </r>
      </text>
    </comment>
    <comment ref="F42" authorId="0" shapeId="0" xr:uid="{00000000-0006-0000-0200-00000B000000}">
      <text>
        <r>
          <rPr>
            <sz val="10"/>
            <color indexed="81"/>
            <rFont val="Tahoma"/>
            <family val="2"/>
          </rPr>
          <t>ACCOUNT CODE MUST BE 6XXXX(P) OR 7XXXX(P)</t>
        </r>
      </text>
    </comment>
    <comment ref="G42" authorId="0" shapeId="0" xr:uid="{00000000-0006-0000-0200-00000C000000}">
      <text>
        <r>
          <rPr>
            <b/>
            <sz val="12"/>
            <color indexed="81"/>
            <rFont val="Tahoma"/>
            <family val="2"/>
          </rPr>
          <t>Excluding P-Card Expenses</t>
        </r>
      </text>
    </comment>
  </commentList>
</comments>
</file>

<file path=xl/sharedStrings.xml><?xml version="1.0" encoding="utf-8"?>
<sst xmlns="http://schemas.openxmlformats.org/spreadsheetml/2006/main" count="563" uniqueCount="228">
  <si>
    <t>Day 1</t>
  </si>
  <si>
    <t>Day 2</t>
  </si>
  <si>
    <t>Day 4</t>
  </si>
  <si>
    <t>Day 5</t>
  </si>
  <si>
    <t>Day 6</t>
  </si>
  <si>
    <t>Day 7</t>
  </si>
  <si>
    <t>Train</t>
  </si>
  <si>
    <t>Bus</t>
  </si>
  <si>
    <t>Car Rental</t>
  </si>
  <si>
    <t>Totals</t>
  </si>
  <si>
    <t>Day 3</t>
  </si>
  <si>
    <t>Amount</t>
  </si>
  <si>
    <t>Itemize the miscellaneous expenditures and amounts</t>
  </si>
  <si>
    <t>Item(s)</t>
  </si>
  <si>
    <t>TOTAL</t>
  </si>
  <si>
    <t xml:space="preserve">     TOTAL</t>
  </si>
  <si>
    <t>Fund/Org</t>
  </si>
  <si>
    <t>Account</t>
  </si>
  <si>
    <t>Cash Advance Reconciliation</t>
  </si>
  <si>
    <t>Date</t>
  </si>
  <si>
    <t>Transportation Expense</t>
  </si>
  <si>
    <t>Banner Invoice #</t>
  </si>
  <si>
    <t>Approved By</t>
  </si>
  <si>
    <t xml:space="preserve">Date     </t>
  </si>
  <si>
    <t>For Accounts Payable Use Only:</t>
  </si>
  <si>
    <t>Should be $0</t>
  </si>
  <si>
    <t>Breakfast</t>
  </si>
  <si>
    <t>Lunch</t>
  </si>
  <si>
    <t>Dinner</t>
  </si>
  <si>
    <t xml:space="preserve">Out-of-Pocket Expenses </t>
  </si>
  <si>
    <t>Check All That Apply:</t>
  </si>
  <si>
    <t>Description of Expense</t>
  </si>
  <si>
    <t>US Dollars</t>
  </si>
  <si>
    <t xml:space="preserve"> Exchange Rate</t>
  </si>
  <si>
    <t>Currency</t>
  </si>
  <si>
    <t>Foreign Currency</t>
  </si>
  <si>
    <t>Rate</t>
  </si>
  <si>
    <t xml:space="preserve"> </t>
  </si>
  <si>
    <t>E037 JOURNAL#</t>
  </si>
  <si>
    <t>Name:</t>
  </si>
  <si>
    <t>University ID #:</t>
  </si>
  <si>
    <t>Department:</t>
  </si>
  <si>
    <t>Campus Addr:</t>
  </si>
  <si>
    <t xml:space="preserve">     Travel and Expense Voucher</t>
  </si>
  <si>
    <t>Phone Ext.</t>
  </si>
  <si>
    <t>Event Description (Attach Event Agenda) and/or Business Purpose:</t>
  </si>
  <si>
    <t>Business purpose of expense</t>
  </si>
  <si>
    <t>Supervisor's Signature *</t>
  </si>
  <si>
    <t>From: Address</t>
  </si>
  <si>
    <t>To: Address</t>
  </si>
  <si>
    <t>Expense</t>
  </si>
  <si>
    <t>Currency Type:</t>
  </si>
  <si>
    <t>Country of Travel:</t>
  </si>
  <si>
    <t>Business Purpose</t>
  </si>
  <si>
    <t>Mileage</t>
  </si>
  <si>
    <t>Daily Commute Miles *</t>
  </si>
  <si>
    <t>Reimbursable Mileage</t>
  </si>
  <si>
    <t>P-card Charges</t>
  </si>
  <si>
    <t>TOTAL Charges</t>
  </si>
  <si>
    <t>Variance</t>
  </si>
  <si>
    <t>P-Card Reconciliation</t>
  </si>
  <si>
    <t>Please include copy of the exchange rate(s) for the dates of travel from http://www.oanda.com/convert/classic</t>
  </si>
  <si>
    <t>Total Expenses (current page):</t>
  </si>
  <si>
    <t>Total Expenses (all TEV pages):</t>
  </si>
  <si>
    <t>(for use of multiple TEV front pages for travel more than 7 days)</t>
  </si>
  <si>
    <t>Cash/Reimbursable Charges</t>
  </si>
  <si>
    <t>Total Transportation Expense</t>
  </si>
  <si>
    <t>Total Miscellaneous Expense</t>
  </si>
  <si>
    <t>Total Meal Expense</t>
  </si>
  <si>
    <t>Total Cost per Day</t>
  </si>
  <si>
    <r>
      <t xml:space="preserve">Plane </t>
    </r>
    <r>
      <rPr>
        <i/>
        <sz val="14"/>
        <rFont val="Arial"/>
        <family val="2"/>
      </rPr>
      <t>(coach fare only)</t>
    </r>
  </si>
  <si>
    <r>
      <t xml:space="preserve">Taxi Cab </t>
    </r>
    <r>
      <rPr>
        <i/>
        <sz val="14"/>
        <rFont val="Arial"/>
        <family val="2"/>
      </rPr>
      <t>(include gratuity)</t>
    </r>
  </si>
  <si>
    <r>
      <t xml:space="preserve">Mileage reimbursement </t>
    </r>
    <r>
      <rPr>
        <b/>
        <i/>
        <sz val="14"/>
        <color indexed="10"/>
        <rFont val="Arial"/>
        <family val="2"/>
      </rPr>
      <t>(See Mileage tab)</t>
    </r>
  </si>
  <si>
    <t>* By signing this form, I certify that I have reviewed the  information provided, and that it is accurate and in compliance with University policies</t>
  </si>
  <si>
    <t>Total Accounting Distribution</t>
  </si>
  <si>
    <t>Please complete shaded sections</t>
  </si>
  <si>
    <t>Campus Ext #:</t>
  </si>
  <si>
    <t>Cash Advance Chk #:</t>
  </si>
  <si>
    <t>Cash Advance Amount:</t>
  </si>
  <si>
    <t>Balance due to Me :</t>
  </si>
  <si>
    <t>or Balance due to University:</t>
  </si>
  <si>
    <t>Accounting Distribution (Do Not Include P-Card or Previously Reimbursed Expenses)</t>
  </si>
  <si>
    <t>Day 8</t>
  </si>
  <si>
    <t>Day 9</t>
  </si>
  <si>
    <t>Day 10</t>
  </si>
  <si>
    <t>Day 11</t>
  </si>
  <si>
    <t>Day 12</t>
  </si>
  <si>
    <t>Day 13</t>
  </si>
  <si>
    <t>Day 14</t>
  </si>
  <si>
    <t>Day 15</t>
  </si>
  <si>
    <t>Day 16</t>
  </si>
  <si>
    <t>Day 17</t>
  </si>
  <si>
    <t>Day 18</t>
  </si>
  <si>
    <t>Day 19</t>
  </si>
  <si>
    <t>Day 20</t>
  </si>
  <si>
    <t>Day 21</t>
  </si>
  <si>
    <t>For Miscellaneous Expenses Only</t>
  </si>
  <si>
    <t>Mileage Log</t>
  </si>
  <si>
    <t>Foreign Currency Conversion</t>
  </si>
  <si>
    <t>Mailing Address:</t>
  </si>
  <si>
    <t>City, State, Zip:</t>
  </si>
  <si>
    <t>Day 1 Date:</t>
  </si>
  <si>
    <t>Day 2 Date:</t>
  </si>
  <si>
    <t>Day 3 Date:</t>
  </si>
  <si>
    <t>Day 4 Date:</t>
  </si>
  <si>
    <t>Day 5 Date:</t>
  </si>
  <si>
    <t>Day 6 Date:</t>
  </si>
  <si>
    <t>Day 7 Date:</t>
  </si>
  <si>
    <t>Please attach original itemized receipts for all expenses</t>
  </si>
  <si>
    <t>Day 8 Date:</t>
  </si>
  <si>
    <t>Day 9 Date:</t>
  </si>
  <si>
    <t>Day 10 Date:</t>
  </si>
  <si>
    <t>Day 11 Date:</t>
  </si>
  <si>
    <t>Day 12 Date:</t>
  </si>
  <si>
    <t>Day 13 Date:</t>
  </si>
  <si>
    <t>Day 14 Date:</t>
  </si>
  <si>
    <t>Should match total charges on TEV, less mileage</t>
  </si>
  <si>
    <t xml:space="preserve">* Per IRS Regulations, commuting expenses are not deductible. If traveler is departing and returning from the University, the Daily Commute Miles should be zero. If the traveler is departing and returning from home, the employee's normal workday roundtrip commute must be deducted to reach the reimbursable mileage. Please refer to the General Expense and Travel Policy on the University's policy website for additional information. </t>
  </si>
  <si>
    <t>Day 15 Date:</t>
  </si>
  <si>
    <t>Day 16 Date:</t>
  </si>
  <si>
    <t>Day 17 Date:</t>
  </si>
  <si>
    <t>Day 18 Date:</t>
  </si>
  <si>
    <t>Day 19 Date:</t>
  </si>
  <si>
    <t>Day 20 Date:</t>
  </si>
  <si>
    <t>Day 21 Date:</t>
  </si>
  <si>
    <t>Supervisor's Name (PRINTED)</t>
  </si>
  <si>
    <t>Who to call w/questions (PRINTED)</t>
  </si>
  <si>
    <t>Signature of TEV Payee*</t>
  </si>
  <si>
    <t>Other (Parking, Tolls, gas, etc.)</t>
  </si>
  <si>
    <t xml:space="preserve">Meal Expenses </t>
  </si>
  <si>
    <t>Meal Expenses</t>
  </si>
  <si>
    <t>Page __1__ of ___3___ Pages</t>
  </si>
  <si>
    <t>Cheryl's Test Run</t>
  </si>
  <si>
    <t>Total Conference/Registration Fee Expense</t>
  </si>
  <si>
    <t>Total Hotel/Lodging Expense</t>
  </si>
  <si>
    <t>See corresponding date on tab: 'Back' to complete</t>
  </si>
  <si>
    <t>Sample King</t>
  </si>
  <si>
    <t>See corresponding day on tab: 'Back' to complete</t>
  </si>
  <si>
    <t>Hotel/Lodging Expense</t>
  </si>
  <si>
    <t>Conference/Registration Fee Expense</t>
  </si>
  <si>
    <t>Miscellaneous Expense</t>
  </si>
  <si>
    <t>Less Excess Over Advance Amount:</t>
  </si>
  <si>
    <r>
      <t>T</t>
    </r>
    <r>
      <rPr>
        <b/>
        <sz val="14"/>
        <rFont val="Calibri"/>
        <family val="2"/>
      </rPr>
      <t xml:space="preserve">ravel &amp; </t>
    </r>
    <r>
      <rPr>
        <b/>
        <u/>
        <sz val="14"/>
        <rFont val="Calibri"/>
        <family val="2"/>
      </rPr>
      <t>E</t>
    </r>
    <r>
      <rPr>
        <b/>
        <sz val="14"/>
        <rFont val="Calibri"/>
        <family val="2"/>
      </rPr>
      <t xml:space="preserve">xpense </t>
    </r>
    <r>
      <rPr>
        <b/>
        <u/>
        <sz val="14"/>
        <rFont val="Calibri"/>
        <family val="2"/>
      </rPr>
      <t>V</t>
    </r>
    <r>
      <rPr>
        <b/>
        <sz val="14"/>
        <rFont val="Calibri"/>
        <family val="2"/>
      </rPr>
      <t>oucher Instructions &amp; Checklist</t>
    </r>
  </si>
  <si>
    <t>Revised January 2016</t>
  </si>
  <si>
    <r>
      <t>o</t>
    </r>
    <r>
      <rPr>
        <sz val="7"/>
        <rFont val="Times New Roman"/>
        <family val="1"/>
      </rPr>
      <t xml:space="preserve">   </t>
    </r>
    <r>
      <rPr>
        <b/>
        <sz val="12"/>
        <rFont val="Calibri"/>
        <family val="2"/>
      </rPr>
      <t xml:space="preserve"> </t>
    </r>
    <r>
      <rPr>
        <b/>
        <sz val="11"/>
        <rFont val="Calibri"/>
        <family val="2"/>
      </rPr>
      <t>Complete Payee Section including:</t>
    </r>
  </si>
  <si>
    <r>
      <t>o</t>
    </r>
    <r>
      <rPr>
        <sz val="7"/>
        <rFont val="Times New Roman"/>
        <family val="1"/>
      </rPr>
      <t xml:space="preserve">   </t>
    </r>
    <r>
      <rPr>
        <b/>
        <sz val="11"/>
        <rFont val="Calibri"/>
        <family val="2"/>
      </rPr>
      <t>Name</t>
    </r>
  </si>
  <si>
    <r>
      <t>o</t>
    </r>
    <r>
      <rPr>
        <sz val="7"/>
        <rFont val="Times New Roman"/>
        <family val="1"/>
      </rPr>
      <t xml:space="preserve">   </t>
    </r>
    <r>
      <rPr>
        <b/>
        <sz val="11"/>
        <rFont val="Calibri"/>
        <family val="2"/>
      </rPr>
      <t>University ID#</t>
    </r>
  </si>
  <si>
    <r>
      <t>o</t>
    </r>
    <r>
      <rPr>
        <sz val="7"/>
        <rFont val="Times New Roman"/>
        <family val="1"/>
      </rPr>
      <t xml:space="preserve">   </t>
    </r>
    <r>
      <rPr>
        <b/>
        <sz val="11"/>
        <rFont val="Calibri"/>
        <family val="2"/>
      </rPr>
      <t>Campus Address</t>
    </r>
  </si>
  <si>
    <r>
      <t>o</t>
    </r>
    <r>
      <rPr>
        <sz val="7"/>
        <rFont val="Times New Roman"/>
        <family val="1"/>
      </rPr>
      <t xml:space="preserve">   </t>
    </r>
    <r>
      <rPr>
        <b/>
        <sz val="11"/>
        <rFont val="Calibri"/>
        <family val="2"/>
      </rPr>
      <t>Department</t>
    </r>
  </si>
  <si>
    <r>
      <t>o</t>
    </r>
    <r>
      <rPr>
        <sz val="7"/>
        <rFont val="Times New Roman"/>
        <family val="1"/>
      </rPr>
      <t xml:space="preserve">   </t>
    </r>
    <r>
      <rPr>
        <b/>
        <sz val="11"/>
        <rFont val="Calibri"/>
        <family val="2"/>
      </rPr>
      <t>Campus Ext #</t>
    </r>
  </si>
  <si>
    <r>
      <t>o</t>
    </r>
    <r>
      <rPr>
        <sz val="7"/>
        <rFont val="Times New Roman"/>
        <family val="1"/>
      </rPr>
      <t xml:space="preserve">   </t>
    </r>
    <r>
      <rPr>
        <b/>
        <sz val="11"/>
        <rFont val="Calibri"/>
        <family val="2"/>
      </rPr>
      <t>Mailing Address</t>
    </r>
  </si>
  <si>
    <r>
      <t>o</t>
    </r>
    <r>
      <rPr>
        <sz val="7"/>
        <rFont val="Times New Roman"/>
        <family val="1"/>
      </rPr>
      <t xml:space="preserve">   </t>
    </r>
    <r>
      <rPr>
        <b/>
        <sz val="11"/>
        <rFont val="Calibri"/>
        <family val="2"/>
      </rPr>
      <t>Clear business purpose stated and copy of conference or event agenda attached</t>
    </r>
  </si>
  <si>
    <r>
      <t>o</t>
    </r>
    <r>
      <rPr>
        <sz val="7"/>
        <rFont val="Times New Roman"/>
        <family val="1"/>
      </rPr>
      <t xml:space="preserve">   </t>
    </r>
    <r>
      <rPr>
        <b/>
        <sz val="11"/>
        <rFont val="Calibri"/>
        <family val="2"/>
      </rPr>
      <t>Check whether the TEV is a Cash Advance Reconciliation or Out-of-Pocket Expenses</t>
    </r>
  </si>
  <si>
    <r>
      <t>o</t>
    </r>
    <r>
      <rPr>
        <sz val="7"/>
        <rFont val="Times New Roman"/>
        <family val="1"/>
      </rPr>
      <t xml:space="preserve">   </t>
    </r>
    <r>
      <rPr>
        <b/>
        <sz val="11"/>
        <rFont val="Calibri"/>
        <family val="2"/>
      </rPr>
      <t>W-9 completed if Non-University Employee</t>
    </r>
  </si>
  <si>
    <r>
      <t>o</t>
    </r>
    <r>
      <rPr>
        <sz val="7"/>
        <rFont val="Times New Roman"/>
        <family val="1"/>
      </rPr>
      <t xml:space="preserve">   </t>
    </r>
    <r>
      <rPr>
        <b/>
        <sz val="11"/>
        <rFont val="Calibri"/>
        <family val="2"/>
      </rPr>
      <t xml:space="preserve">Tape the </t>
    </r>
    <r>
      <rPr>
        <b/>
        <u/>
        <sz val="11"/>
        <rFont val="Calibri"/>
        <family val="2"/>
      </rPr>
      <t>original itemized receipts</t>
    </r>
    <r>
      <rPr>
        <b/>
        <sz val="11"/>
        <rFont val="Calibri"/>
        <family val="2"/>
      </rPr>
      <t xml:space="preserve"> to an 8 ½ x 11 piece of paper, organized by date and expense type</t>
    </r>
  </si>
  <si>
    <t>(necessary for scanning purposes)</t>
  </si>
  <si>
    <r>
      <t>o</t>
    </r>
    <r>
      <rPr>
        <sz val="7"/>
        <rFont val="Times New Roman"/>
        <family val="1"/>
      </rPr>
      <t xml:space="preserve">   </t>
    </r>
    <r>
      <rPr>
        <b/>
        <sz val="11"/>
        <rFont val="Calibri"/>
        <family val="2"/>
      </rPr>
      <t xml:space="preserve">Complete a Missing Receipt Form for any missing receipts </t>
    </r>
    <r>
      <rPr>
        <b/>
        <u/>
        <sz val="11"/>
        <rFont val="Calibri"/>
        <family val="2"/>
      </rPr>
      <t xml:space="preserve">and </t>
    </r>
    <r>
      <rPr>
        <b/>
        <sz val="11"/>
        <rFont val="Calibri"/>
        <family val="2"/>
      </rPr>
      <t>for any non-itemized receipts</t>
    </r>
  </si>
  <si>
    <r>
      <t>o</t>
    </r>
    <r>
      <rPr>
        <sz val="7"/>
        <rFont val="Times New Roman"/>
        <family val="1"/>
      </rPr>
      <t xml:space="preserve">   </t>
    </r>
    <r>
      <rPr>
        <b/>
        <sz val="11"/>
        <rFont val="Calibri"/>
        <family val="2"/>
      </rPr>
      <t>Enter one day per column – do not combine expenses for multiple days in one column</t>
    </r>
  </si>
  <si>
    <r>
      <t>o</t>
    </r>
    <r>
      <rPr>
        <sz val="7"/>
        <rFont val="Times New Roman"/>
        <family val="1"/>
      </rPr>
      <t xml:space="preserve">   </t>
    </r>
    <r>
      <rPr>
        <b/>
        <sz val="11"/>
        <rFont val="Calibri"/>
        <family val="2"/>
      </rPr>
      <t>Enter the appropriate Meal Expenses by Breakfast, Lunch and Dinner</t>
    </r>
  </si>
  <si>
    <r>
      <t>o</t>
    </r>
    <r>
      <rPr>
        <sz val="7"/>
        <rFont val="Times New Roman"/>
        <family val="1"/>
      </rPr>
      <t xml:space="preserve">   </t>
    </r>
    <r>
      <rPr>
        <b/>
        <sz val="11"/>
        <rFont val="Calibri"/>
        <family val="2"/>
      </rPr>
      <t>For all meals, an itemized receipt must be provided.  A summary receipt with only the meal total is not acceptable documentation.  If an itemized receipt is not available, a Missing Receipt Form must be completed.</t>
    </r>
  </si>
  <si>
    <r>
      <t>o</t>
    </r>
    <r>
      <rPr>
        <sz val="7"/>
        <rFont val="Times New Roman"/>
        <family val="1"/>
      </rPr>
      <t xml:space="preserve">   </t>
    </r>
    <r>
      <rPr>
        <b/>
        <sz val="11"/>
        <rFont val="Calibri"/>
        <family val="2"/>
      </rPr>
      <t>Alcohol is not allowed except for donor cultivation purposes or pre-approved by a University Officer</t>
    </r>
  </si>
  <si>
    <r>
      <t>o</t>
    </r>
    <r>
      <rPr>
        <sz val="7"/>
        <rFont val="Times New Roman"/>
        <family val="1"/>
      </rPr>
      <t xml:space="preserve">   </t>
    </r>
    <r>
      <rPr>
        <b/>
        <sz val="11"/>
        <rFont val="Calibri"/>
        <family val="2"/>
      </rPr>
      <t>Miscellaneous Expenses should be listed out individually on the “back” page of the TEV under “Miscellaneous Expenses”.  Provide the amount, nature of the expense and business purpose of the expense.</t>
    </r>
  </si>
  <si>
    <r>
      <t>o</t>
    </r>
    <r>
      <rPr>
        <sz val="7"/>
        <rFont val="Times New Roman"/>
        <family val="1"/>
      </rPr>
      <t xml:space="preserve">   </t>
    </r>
    <r>
      <rPr>
        <b/>
        <sz val="11"/>
        <rFont val="Calibri"/>
        <family val="2"/>
      </rPr>
      <t>Enter Hotel Expense</t>
    </r>
  </si>
  <si>
    <r>
      <t>·</t>
    </r>
    <r>
      <rPr>
        <sz val="7"/>
        <rFont val="Times New Roman"/>
        <family val="1"/>
      </rPr>
      <t xml:space="preserve">         </t>
    </r>
    <r>
      <rPr>
        <b/>
        <sz val="11"/>
        <rFont val="Calibri"/>
        <family val="2"/>
      </rPr>
      <t>Any meals charged to the room need to be entered under the appropriate Meal Expense and deducted from the Hotel Expense</t>
    </r>
  </si>
  <si>
    <r>
      <t>·</t>
    </r>
    <r>
      <rPr>
        <sz val="7"/>
        <rFont val="Times New Roman"/>
        <family val="1"/>
      </rPr>
      <t xml:space="preserve">         </t>
    </r>
    <r>
      <rPr>
        <b/>
        <sz val="11"/>
        <rFont val="Calibri"/>
        <family val="2"/>
      </rPr>
      <t>Need to provide an itemized receipt for meals charged to hotel room.  If itemized receipt is not available, a Missing Receipt Form must be completed.</t>
    </r>
  </si>
  <si>
    <r>
      <t>·</t>
    </r>
    <r>
      <rPr>
        <sz val="7"/>
        <rFont val="Times New Roman"/>
        <family val="1"/>
      </rPr>
      <t xml:space="preserve">         </t>
    </r>
    <r>
      <rPr>
        <b/>
        <sz val="11"/>
        <rFont val="Calibri"/>
        <family val="2"/>
      </rPr>
      <t>Hotel Expense does not include any personal charges</t>
    </r>
  </si>
  <si>
    <r>
      <t>o</t>
    </r>
    <r>
      <rPr>
        <sz val="7"/>
        <rFont val="Times New Roman"/>
        <family val="1"/>
      </rPr>
      <t xml:space="preserve">   </t>
    </r>
    <r>
      <rPr>
        <b/>
        <sz val="11"/>
        <rFont val="Calibri"/>
        <family val="2"/>
      </rPr>
      <t>Enter Conference Fee Expense</t>
    </r>
  </si>
  <si>
    <r>
      <t>o</t>
    </r>
    <r>
      <rPr>
        <sz val="7"/>
        <rFont val="Times New Roman"/>
        <family val="1"/>
      </rPr>
      <t xml:space="preserve">   </t>
    </r>
    <r>
      <rPr>
        <b/>
        <sz val="11"/>
        <rFont val="Calibri"/>
        <family val="2"/>
      </rPr>
      <t xml:space="preserve"> Transportation Expenses </t>
    </r>
  </si>
  <si>
    <r>
      <t>·</t>
    </r>
    <r>
      <rPr>
        <sz val="7"/>
        <rFont val="Times New Roman"/>
        <family val="1"/>
      </rPr>
      <t xml:space="preserve">         </t>
    </r>
    <r>
      <rPr>
        <b/>
        <sz val="11"/>
        <rFont val="Calibri"/>
        <family val="2"/>
      </rPr>
      <t>Categorize expenses by mode of transportation</t>
    </r>
  </si>
  <si>
    <r>
      <t>·</t>
    </r>
    <r>
      <rPr>
        <sz val="7"/>
        <rFont val="Times New Roman"/>
        <family val="1"/>
      </rPr>
      <t xml:space="preserve">         </t>
    </r>
    <r>
      <rPr>
        <b/>
        <sz val="11"/>
        <rFont val="Calibri"/>
        <family val="2"/>
      </rPr>
      <t>Gas is only allowed for rental cars or University owned vehicles</t>
    </r>
  </si>
  <si>
    <r>
      <t>·</t>
    </r>
    <r>
      <rPr>
        <sz val="7"/>
        <rFont val="Times New Roman"/>
        <family val="1"/>
      </rPr>
      <t xml:space="preserve">         </t>
    </r>
    <r>
      <rPr>
        <b/>
        <sz val="11"/>
        <rFont val="Calibri"/>
        <family val="2"/>
      </rPr>
      <t>If using your personal vehicle, complete the Mileage Log</t>
    </r>
  </si>
  <si>
    <r>
      <t>o</t>
    </r>
    <r>
      <rPr>
        <sz val="7"/>
        <rFont val="Times New Roman"/>
        <family val="1"/>
      </rPr>
      <t xml:space="preserve">   </t>
    </r>
    <r>
      <rPr>
        <b/>
        <sz val="11"/>
        <rFont val="Calibri"/>
        <family val="2"/>
      </rPr>
      <t xml:space="preserve">Mileage Log </t>
    </r>
  </si>
  <si>
    <r>
      <t>·</t>
    </r>
    <r>
      <rPr>
        <sz val="7"/>
        <rFont val="Times New Roman"/>
        <family val="1"/>
      </rPr>
      <t xml:space="preserve">         </t>
    </r>
    <r>
      <rPr>
        <b/>
        <sz val="11"/>
        <rFont val="Calibri"/>
        <family val="2"/>
      </rPr>
      <t>Complete the Mileage Log page of the TEV if using your personal vehicle</t>
    </r>
  </si>
  <si>
    <r>
      <t>·</t>
    </r>
    <r>
      <rPr>
        <sz val="7"/>
        <rFont val="Times New Roman"/>
        <family val="1"/>
      </rPr>
      <t xml:space="preserve">         </t>
    </r>
    <r>
      <rPr>
        <b/>
        <sz val="11"/>
        <rFont val="Calibri"/>
        <family val="2"/>
      </rPr>
      <t>Include:  Date of Travel</t>
    </r>
  </si>
  <si>
    <t xml:space="preserve">                 From Address</t>
  </si>
  <si>
    <t xml:space="preserve">                 To Address</t>
  </si>
  <si>
    <t xml:space="preserve">                 Business Purpose of trip</t>
  </si>
  <si>
    <t xml:space="preserve">                 Deduct Daily Commute Miles</t>
  </si>
  <si>
    <t xml:space="preserve">                 Reimbursable Mileage (Total – Commute)</t>
  </si>
  <si>
    <r>
      <t>·</t>
    </r>
    <r>
      <rPr>
        <sz val="7"/>
        <rFont val="Times New Roman"/>
        <family val="1"/>
      </rPr>
      <t xml:space="preserve">         </t>
    </r>
    <r>
      <rPr>
        <b/>
        <sz val="11"/>
        <rFont val="Calibri"/>
        <family val="2"/>
      </rPr>
      <t xml:space="preserve">Must attach print out of directions showing mileage from MapQuest or Google Maps </t>
    </r>
  </si>
  <si>
    <r>
      <t>o</t>
    </r>
    <r>
      <rPr>
        <sz val="7"/>
        <rFont val="Times New Roman"/>
        <family val="1"/>
      </rPr>
      <t xml:space="preserve">   </t>
    </r>
    <r>
      <rPr>
        <b/>
        <sz val="11"/>
        <rFont val="Calibri"/>
        <family val="2"/>
      </rPr>
      <t>Foreign Currency Conversion</t>
    </r>
  </si>
  <si>
    <t>·         Use www.oanda.com/currency/converter to convert all foreign expenses to U.S. dollars</t>
  </si>
  <si>
    <r>
      <t>·</t>
    </r>
    <r>
      <rPr>
        <sz val="7"/>
        <rFont val="Times New Roman"/>
        <family val="1"/>
      </rPr>
      <t xml:space="preserve">         </t>
    </r>
    <r>
      <rPr>
        <b/>
        <sz val="11"/>
        <rFont val="Calibri"/>
        <family val="2"/>
      </rPr>
      <t>Include a screen shot of the Oanda conversion with each receipt</t>
    </r>
  </si>
  <si>
    <r>
      <t>·</t>
    </r>
    <r>
      <rPr>
        <sz val="7"/>
        <rFont val="Times New Roman"/>
        <family val="1"/>
      </rPr>
      <t xml:space="preserve">         </t>
    </r>
    <r>
      <rPr>
        <b/>
        <sz val="11"/>
        <rFont val="Calibri"/>
        <family val="2"/>
      </rPr>
      <t xml:space="preserve">You must </t>
    </r>
    <r>
      <rPr>
        <b/>
        <u/>
        <sz val="11"/>
        <rFont val="Calibri"/>
        <family val="2"/>
      </rPr>
      <t>use the date of the actual receipt</t>
    </r>
    <r>
      <rPr>
        <b/>
        <sz val="11"/>
        <rFont val="Calibri"/>
        <family val="2"/>
      </rPr>
      <t xml:space="preserve"> (not the current date) as rates vary daily</t>
    </r>
  </si>
  <si>
    <r>
      <t>·</t>
    </r>
    <r>
      <rPr>
        <sz val="7"/>
        <rFont val="Times New Roman"/>
        <family val="1"/>
      </rPr>
      <t xml:space="preserve">         </t>
    </r>
    <r>
      <rPr>
        <b/>
        <sz val="11"/>
        <rFont val="Calibri"/>
        <family val="2"/>
      </rPr>
      <t>If applicable, you may use a credit card statement showing the conversion and any associated fees.</t>
    </r>
  </si>
  <si>
    <r>
      <t>·</t>
    </r>
    <r>
      <rPr>
        <sz val="7"/>
        <rFont val="Times New Roman"/>
        <family val="1"/>
      </rPr>
      <t xml:space="preserve">         </t>
    </r>
    <r>
      <rPr>
        <b/>
        <sz val="11"/>
        <rFont val="Calibri"/>
        <family val="2"/>
      </rPr>
      <t xml:space="preserve">Write the U.S. dollar amount on each receipt, along with a description of the expense </t>
    </r>
  </si>
  <si>
    <r>
      <t>·</t>
    </r>
    <r>
      <rPr>
        <sz val="7"/>
        <rFont val="Times New Roman"/>
        <family val="1"/>
      </rPr>
      <t xml:space="preserve">         </t>
    </r>
    <r>
      <rPr>
        <b/>
        <sz val="11"/>
        <rFont val="Calibri"/>
        <family val="2"/>
      </rPr>
      <t>Complete the Foreign Currency Conversion page of the TEV which includes the Country of Travel and Currency Type</t>
    </r>
  </si>
  <si>
    <r>
      <t>o</t>
    </r>
    <r>
      <rPr>
        <sz val="7"/>
        <rFont val="Times New Roman"/>
        <family val="1"/>
      </rPr>
      <t xml:space="preserve">   </t>
    </r>
    <r>
      <rPr>
        <b/>
        <sz val="11"/>
        <rFont val="Calibri"/>
        <family val="2"/>
      </rPr>
      <t xml:space="preserve"> Totals Section</t>
    </r>
  </si>
  <si>
    <r>
      <t>·</t>
    </r>
    <r>
      <rPr>
        <sz val="7"/>
        <rFont val="Times New Roman"/>
        <family val="1"/>
      </rPr>
      <t xml:space="preserve">         </t>
    </r>
    <r>
      <rPr>
        <b/>
        <sz val="11"/>
        <rFont val="Calibri"/>
        <family val="2"/>
      </rPr>
      <t>Total Expenses (current page)</t>
    </r>
  </si>
  <si>
    <r>
      <t>·</t>
    </r>
    <r>
      <rPr>
        <sz val="7"/>
        <rFont val="Times New Roman"/>
        <family val="1"/>
      </rPr>
      <t xml:space="preserve">         </t>
    </r>
    <r>
      <rPr>
        <b/>
        <sz val="11"/>
        <rFont val="Calibri"/>
        <family val="2"/>
      </rPr>
      <t>Total Expenses (all pages)</t>
    </r>
  </si>
  <si>
    <r>
      <t>·</t>
    </r>
    <r>
      <rPr>
        <sz val="7"/>
        <rFont val="Times New Roman"/>
        <family val="1"/>
      </rPr>
      <t xml:space="preserve">         </t>
    </r>
    <r>
      <rPr>
        <b/>
        <sz val="11"/>
        <rFont val="Calibri"/>
        <family val="2"/>
      </rPr>
      <t xml:space="preserve">Cash Advance Check # and Cash Advance Amount:  Complete if you received a cash advance </t>
    </r>
  </si>
  <si>
    <r>
      <t>·</t>
    </r>
    <r>
      <rPr>
        <sz val="7"/>
        <rFont val="Times New Roman"/>
        <family val="1"/>
      </rPr>
      <t xml:space="preserve">         </t>
    </r>
    <r>
      <rPr>
        <b/>
        <sz val="11"/>
        <rFont val="Calibri"/>
        <family val="2"/>
      </rPr>
      <t>Balance Due Me = total expenses – cash advance amount</t>
    </r>
  </si>
  <si>
    <r>
      <t>·</t>
    </r>
    <r>
      <rPr>
        <sz val="7"/>
        <rFont val="Times New Roman"/>
        <family val="1"/>
      </rPr>
      <t xml:space="preserve">         </t>
    </r>
    <r>
      <rPr>
        <b/>
        <sz val="11"/>
        <rFont val="Calibri"/>
        <family val="2"/>
      </rPr>
      <t>Balance Due University = Amount you need to return to the University if you did not use all of your cash advance</t>
    </r>
  </si>
  <si>
    <r>
      <t>o</t>
    </r>
    <r>
      <rPr>
        <sz val="7"/>
        <rFont val="Times New Roman"/>
        <family val="1"/>
      </rPr>
      <t xml:space="preserve">   </t>
    </r>
    <r>
      <rPr>
        <b/>
        <sz val="11"/>
        <rFont val="Calibri"/>
        <family val="2"/>
      </rPr>
      <t xml:space="preserve"> Accounting Distribution</t>
    </r>
  </si>
  <si>
    <r>
      <t>o</t>
    </r>
    <r>
      <rPr>
        <sz val="7"/>
        <rFont val="Times New Roman"/>
        <family val="1"/>
      </rPr>
      <t xml:space="preserve">   </t>
    </r>
    <r>
      <rPr>
        <b/>
        <sz val="11"/>
        <rFont val="Calibri"/>
        <family val="2"/>
      </rPr>
      <t>Fund/Org to be charged</t>
    </r>
  </si>
  <si>
    <r>
      <t>o</t>
    </r>
    <r>
      <rPr>
        <sz val="7"/>
        <rFont val="Times New Roman"/>
        <family val="1"/>
      </rPr>
      <t xml:space="preserve">   </t>
    </r>
    <r>
      <rPr>
        <b/>
        <sz val="11"/>
        <rFont val="Calibri"/>
        <family val="2"/>
      </rPr>
      <t>Account to be charged</t>
    </r>
  </si>
  <si>
    <r>
      <t>o</t>
    </r>
    <r>
      <rPr>
        <sz val="7"/>
        <rFont val="Times New Roman"/>
        <family val="1"/>
      </rPr>
      <t xml:space="preserve">   </t>
    </r>
    <r>
      <rPr>
        <b/>
        <sz val="11"/>
        <rFont val="Calibri"/>
        <family val="2"/>
      </rPr>
      <t>Amounts to charge each fund/org and account</t>
    </r>
  </si>
  <si>
    <r>
      <t>o</t>
    </r>
    <r>
      <rPr>
        <sz val="7"/>
        <rFont val="Times New Roman"/>
        <family val="1"/>
      </rPr>
      <t xml:space="preserve">   </t>
    </r>
    <r>
      <rPr>
        <b/>
        <sz val="11"/>
        <rFont val="Calibri"/>
        <family val="2"/>
      </rPr>
      <t>The Fund/Org and Account for a Cash Advance Reconciliation should be the same as the original Cash Advance Request</t>
    </r>
  </si>
  <si>
    <r>
      <t>o</t>
    </r>
    <r>
      <rPr>
        <sz val="7"/>
        <rFont val="Times New Roman"/>
        <family val="1"/>
      </rPr>
      <t xml:space="preserve">   </t>
    </r>
    <r>
      <rPr>
        <b/>
        <sz val="11"/>
        <rFont val="Calibri"/>
        <family val="2"/>
      </rPr>
      <t>Make sure the accounts have sufficient funds before submitting TEV</t>
    </r>
  </si>
  <si>
    <r>
      <t>o</t>
    </r>
    <r>
      <rPr>
        <sz val="7"/>
        <rFont val="Times New Roman"/>
        <family val="1"/>
      </rPr>
      <t xml:space="preserve">   </t>
    </r>
    <r>
      <rPr>
        <b/>
        <sz val="11"/>
        <rFont val="Calibri"/>
        <family val="2"/>
      </rPr>
      <t>Signatures &amp; Approvals</t>
    </r>
  </si>
  <si>
    <r>
      <t>·</t>
    </r>
    <r>
      <rPr>
        <sz val="7"/>
        <rFont val="Times New Roman"/>
        <family val="1"/>
      </rPr>
      <t xml:space="preserve">         </t>
    </r>
    <r>
      <rPr>
        <b/>
        <sz val="11"/>
        <rFont val="Calibri"/>
        <family val="2"/>
      </rPr>
      <t>The individual being reimbursed needs to sign and date on “Signature of TEV Payee” line</t>
    </r>
  </si>
  <si>
    <r>
      <t>·</t>
    </r>
    <r>
      <rPr>
        <sz val="7"/>
        <rFont val="Times New Roman"/>
        <family val="1"/>
      </rPr>
      <t xml:space="preserve">         </t>
    </r>
    <r>
      <rPr>
        <b/>
        <sz val="11"/>
        <rFont val="Calibri"/>
        <family val="2"/>
      </rPr>
      <t>Provide name and Ext. of who to call with questions</t>
    </r>
  </si>
  <si>
    <r>
      <t>·</t>
    </r>
    <r>
      <rPr>
        <sz val="7"/>
        <rFont val="Times New Roman"/>
        <family val="1"/>
      </rPr>
      <t xml:space="preserve">         </t>
    </r>
    <r>
      <rPr>
        <b/>
        <sz val="11"/>
        <rFont val="Calibri"/>
        <family val="2"/>
      </rPr>
      <t>Print Supervisor’s Name and Ext.#</t>
    </r>
  </si>
  <si>
    <r>
      <t>·</t>
    </r>
    <r>
      <rPr>
        <sz val="7"/>
        <rFont val="Times New Roman"/>
        <family val="1"/>
      </rPr>
      <t xml:space="preserve">         </t>
    </r>
    <r>
      <rPr>
        <b/>
        <sz val="11"/>
        <rFont val="Calibri"/>
        <family val="2"/>
      </rPr>
      <t xml:space="preserve">Supervisor must sign and date all pages of TEV </t>
    </r>
  </si>
  <si>
    <r>
      <t>·</t>
    </r>
    <r>
      <rPr>
        <sz val="7"/>
        <rFont val="Times New Roman"/>
        <family val="1"/>
      </rPr>
      <t xml:space="preserve">         </t>
    </r>
    <r>
      <rPr>
        <b/>
        <sz val="11"/>
        <rFont val="Calibri"/>
        <family val="2"/>
      </rPr>
      <t>If the supervisor approving the TEV participated in any of the expenses, their supervisor must also sign and approve TEV</t>
    </r>
  </si>
  <si>
    <r>
      <t>o</t>
    </r>
    <r>
      <rPr>
        <sz val="7"/>
        <rFont val="Times New Roman"/>
        <family val="1"/>
      </rPr>
      <t xml:space="preserve">   </t>
    </r>
    <r>
      <rPr>
        <b/>
        <sz val="11"/>
        <rFont val="Calibri"/>
        <family val="2"/>
      </rPr>
      <t>Submit TEV within 30 days of completion of travel or expense</t>
    </r>
  </si>
  <si>
    <t>RELOCATION MILEAGE</t>
  </si>
  <si>
    <t>Day 22 Date:</t>
  </si>
  <si>
    <t>Day 23 Date:</t>
  </si>
  <si>
    <t>Day 24 Date:</t>
  </si>
  <si>
    <t>Day 25 Date:</t>
  </si>
  <si>
    <t>Day 26 Date:</t>
  </si>
  <si>
    <t>Day 27 Date:</t>
  </si>
  <si>
    <t>Day 28 Date:</t>
  </si>
  <si>
    <t>Page __4__ of ___4___ Pages</t>
  </si>
  <si>
    <t>Page __3__ of ___4___ Pages</t>
  </si>
  <si>
    <t>Page ___2__ of ___4___ Pages</t>
  </si>
  <si>
    <t>Page __1__ of ___4___ Pages</t>
  </si>
  <si>
    <t>Day 22</t>
  </si>
  <si>
    <t>Day 23</t>
  </si>
  <si>
    <t>Day 24</t>
  </si>
  <si>
    <t>Day 25</t>
  </si>
  <si>
    <t>Day 26</t>
  </si>
  <si>
    <t>Day 27</t>
  </si>
  <si>
    <t>Day 28</t>
  </si>
  <si>
    <t>Day XX</t>
  </si>
  <si>
    <t xml:space="preserve">                 Total Mileage (note: relocation mileage has a reduced rate and will be included, due to space restriction, with the last day's mileage)</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</si>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</sst>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0_);[Red]\(&quot;$&quot;#,##0.000\)"/>
    <numFmt numFmtId="165" formatCode="_(* #,##0_);_(* \(#,##0\);_(* &quot;-&quot;??_);_(@_)"/>
    <numFmt numFmtId="166" formatCode="_(* #,##0.00000000_);_(* \(#,##0.00000000\);_(* &quot;-&quot;????????_);_(@_)"/>
  </numFmts>
  <fonts count="39" x14ac:knownFonts="1">
    <font>
      <sz val="10"/>
      <name val="Arial"/>
    </font>
    <font>
      <sz val="10"/>
      <name val="Arial"/>
      <family val="2"/>
    </font>
    <font>
      <b/>
      <sz val="10"/>
      <name val="Arial"/>
      <family val="2"/>
    </font>
    <font>
      <sz val="14"/>
      <name val="Arial"/>
      <family val="2"/>
    </font>
    <font>
      <sz val="10"/>
      <name val="Arial"/>
      <family val="2"/>
    </font>
    <font>
      <b/>
      <sz val="14"/>
      <name val="Arial"/>
      <family val="2"/>
    </font>
    <font>
      <sz val="16"/>
      <name val="Arial"/>
      <family val="2"/>
    </font>
    <font>
      <b/>
      <sz val="18"/>
      <name val="Arial"/>
      <family val="2"/>
    </font>
    <font>
      <b/>
      <sz val="16"/>
      <name val="Arial"/>
      <family val="2"/>
    </font>
    <font>
      <u/>
      <sz val="10"/>
      <color indexed="12"/>
      <name val="Arial"/>
      <family val="2"/>
    </font>
    <font>
      <b/>
      <sz val="12"/>
      <color indexed="81"/>
      <name val="Tahoma"/>
      <family val="2"/>
    </font>
    <font>
      <b/>
      <i/>
      <sz val="24"/>
      <name val="Arial"/>
      <family val="2"/>
    </font>
    <font>
      <sz val="18"/>
      <name val="Arial"/>
      <family val="2"/>
    </font>
    <font>
      <i/>
      <sz val="14"/>
      <color indexed="8"/>
      <name val="Arial"/>
      <family val="2"/>
    </font>
    <font>
      <b/>
      <i/>
      <sz val="14"/>
      <color indexed="10"/>
      <name val="Arial"/>
      <family val="2"/>
    </font>
    <font>
      <u/>
      <sz val="14"/>
      <name val="Arial"/>
      <family val="2"/>
    </font>
    <font>
      <b/>
      <sz val="10"/>
      <color indexed="81"/>
      <name val="Tahoma"/>
      <family val="2"/>
    </font>
    <font>
      <sz val="10"/>
      <color indexed="81"/>
      <name val="Tahoma"/>
      <family val="2"/>
    </font>
    <font>
      <sz val="18"/>
      <name val="Arial"/>
      <family val="2"/>
    </font>
    <font>
      <i/>
      <sz val="14"/>
      <name val="Arial"/>
      <family val="2"/>
    </font>
    <font>
      <b/>
      <sz val="22"/>
      <name val="Arial"/>
      <family val="2"/>
    </font>
    <font>
      <b/>
      <sz val="14"/>
      <color indexed="8"/>
      <name val="Arial"/>
      <family val="2"/>
    </font>
    <font>
      <sz val="14"/>
      <color indexed="8"/>
      <name val="Arial"/>
      <family val="2"/>
    </font>
    <font>
      <b/>
      <sz val="24"/>
      <name val="Arial"/>
      <family val="2"/>
    </font>
    <font>
      <b/>
      <sz val="12"/>
      <name val="Arial"/>
      <family val="2"/>
    </font>
    <font>
      <sz val="12"/>
      <name val="Arial"/>
      <family val="2"/>
    </font>
    <font>
      <b/>
      <sz val="11"/>
      <name val="Calibri"/>
      <family val="2"/>
    </font>
    <font>
      <b/>
      <u/>
      <sz val="11"/>
      <name val="Calibri"/>
      <family val="2"/>
    </font>
    <font>
      <b/>
      <u/>
      <sz val="14"/>
      <name val="Calibri"/>
      <family val="2"/>
    </font>
    <font>
      <b/>
      <sz val="14"/>
      <name val="Calibri"/>
      <family val="2"/>
    </font>
    <font>
      <b/>
      <sz val="12"/>
      <name val="Calibri"/>
      <family val="2"/>
    </font>
    <font>
      <sz val="11"/>
      <name val="Courier New"/>
      <family val="3"/>
    </font>
    <font>
      <sz val="7"/>
      <name val="Times New Roman"/>
      <family val="1"/>
    </font>
    <font>
      <sz val="11"/>
      <name val="Symbol"/>
      <family val="1"/>
      <charset val="2"/>
    </font>
    <font>
      <b/>
      <sz val="14"/>
      <color rgb="FFFF0000"/>
      <name val="Arial"/>
      <family val="2"/>
    </font>
    <font>
      <b/>
      <sz val="14"/>
      <color theme="0"/>
      <name val="Arial"/>
      <family val="2"/>
    </font>
    <font>
      <b/>
      <sz val="18"/>
      <color rgb="FFFF0000"/>
      <name val="Arial"/>
      <family val="2"/>
    </font>
    <font>
      <b/>
      <sz val="12"/>
      <color theme="0"/>
      <name val="Calibri"/>
      <family val="2"/>
    </font>
    <font>
      <b/>
      <u/>
      <sz val="14"/>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60">
    <border>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style="medium">
        <color indexed="64"/>
      </top>
      <bottom style="double">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s>
  <cellStyleXfs count="6">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9" fillId="0" borderId="0" applyNumberFormat="0" applyFill="0" applyBorder="0" applyAlignment="0" applyProtection="0">
      <alignment vertical="top"/>
      <protection locked="0"/>
    </xf>
  </cellStyleXfs>
  <cellXfs count="489">
    <xf numFmtId="0" fontId="0" fillId="0" borderId="0" xfId="0"/>
    <xf numFmtId="0" fontId="0" fillId="0" borderId="0" xfId="0" applyBorder="1"/>
    <xf numFmtId="0" fontId="0" fillId="0" borderId="1" xfId="0" applyBorder="1"/>
    <xf numFmtId="0" fontId="0" fillId="0" borderId="0" xfId="0" applyFill="1"/>
    <xf numFmtId="0" fontId="0" fillId="0" borderId="2" xfId="0" applyBorder="1"/>
    <xf numFmtId="0" fontId="3" fillId="0" borderId="0" xfId="0" applyFont="1" applyBorder="1" applyAlignment="1">
      <alignment horizontal="center"/>
    </xf>
    <xf numFmtId="0" fontId="1" fillId="0" borderId="3" xfId="0" applyFont="1" applyBorder="1"/>
    <xf numFmtId="0" fontId="0" fillId="0" borderId="4" xfId="0" applyBorder="1"/>
    <xf numFmtId="0" fontId="8" fillId="0" borderId="5" xfId="0" applyFont="1" applyBorder="1" applyAlignment="1">
      <alignment horizontal="left"/>
    </xf>
    <xf numFmtId="0" fontId="0" fillId="0" borderId="0" xfId="0" applyFill="1" applyBorder="1"/>
    <xf numFmtId="0" fontId="3" fillId="0" borderId="0" xfId="0" applyNumberFormat="1" applyFont="1" applyAlignment="1" applyProtection="1">
      <alignment horizontal="centerContinuous"/>
    </xf>
    <xf numFmtId="0" fontId="3" fillId="0" borderId="0" xfId="0" applyFont="1" applyBorder="1" applyAlignment="1" applyProtection="1"/>
    <xf numFmtId="0" fontId="0" fillId="0" borderId="0" xfId="0" applyProtection="1"/>
    <xf numFmtId="0" fontId="5" fillId="0" borderId="0" xfId="0" applyFont="1" applyAlignment="1" applyProtection="1">
      <alignment horizontal="center"/>
    </xf>
    <xf numFmtId="0" fontId="5" fillId="0" borderId="0" xfId="0" applyFont="1" applyBorder="1" applyAlignment="1" applyProtection="1">
      <alignment horizontal="center"/>
    </xf>
    <xf numFmtId="0" fontId="4" fillId="0" borderId="0" xfId="0" applyFont="1" applyProtection="1"/>
    <xf numFmtId="0" fontId="4" fillId="0" borderId="0" xfId="0" applyFont="1" applyBorder="1" applyProtection="1"/>
    <xf numFmtId="0" fontId="3" fillId="0" borderId="0" xfId="0" applyFont="1" applyFill="1" applyBorder="1" applyAlignment="1" applyProtection="1">
      <alignment horizontal="left"/>
    </xf>
    <xf numFmtId="0" fontId="3" fillId="0" borderId="0" xfId="0" applyFont="1" applyAlignment="1" applyProtection="1"/>
    <xf numFmtId="0" fontId="6" fillId="0" borderId="6" xfId="0" applyFont="1" applyBorder="1"/>
    <xf numFmtId="0" fontId="6" fillId="0" borderId="7" xfId="0" applyFont="1" applyBorder="1"/>
    <xf numFmtId="0" fontId="6" fillId="0" borderId="8" xfId="0" applyFont="1" applyBorder="1"/>
    <xf numFmtId="44" fontId="12" fillId="2" borderId="9" xfId="3" applyFont="1" applyFill="1" applyBorder="1" applyProtection="1">
      <protection locked="0"/>
    </xf>
    <xf numFmtId="44" fontId="12" fillId="2" borderId="10" xfId="3" applyFont="1" applyFill="1" applyBorder="1" applyProtection="1">
      <protection locked="0"/>
    </xf>
    <xf numFmtId="0" fontId="0" fillId="0" borderId="11" xfId="0" applyFill="1" applyBorder="1"/>
    <xf numFmtId="44" fontId="8" fillId="0" borderId="12" xfId="3" applyFont="1" applyFill="1" applyBorder="1"/>
    <xf numFmtId="0" fontId="7" fillId="0" borderId="13" xfId="0" applyFont="1" applyFill="1" applyBorder="1"/>
    <xf numFmtId="0" fontId="8" fillId="0" borderId="14" xfId="0" applyFont="1" applyBorder="1"/>
    <xf numFmtId="0" fontId="0" fillId="0" borderId="8" xfId="0" applyBorder="1"/>
    <xf numFmtId="0" fontId="5" fillId="0" borderId="0" xfId="0" applyFont="1" applyBorder="1" applyAlignment="1" applyProtection="1">
      <alignment horizontal="right"/>
    </xf>
    <xf numFmtId="0" fontId="5" fillId="0" borderId="0" xfId="0" applyFont="1" applyFill="1" applyBorder="1" applyAlignment="1" applyProtection="1">
      <alignment horizontal="right"/>
    </xf>
    <xf numFmtId="0" fontId="3" fillId="0" borderId="0" xfId="0" applyNumberFormat="1" applyFont="1" applyBorder="1" applyAlignment="1" applyProtection="1">
      <alignment horizontal="left"/>
    </xf>
    <xf numFmtId="0" fontId="3" fillId="0" borderId="0" xfId="0" applyNumberFormat="1" applyFont="1" applyBorder="1" applyAlignment="1" applyProtection="1"/>
    <xf numFmtId="0" fontId="3" fillId="0" borderId="0" xfId="0" applyFont="1" applyProtection="1"/>
    <xf numFmtId="0" fontId="5" fillId="0" borderId="0" xfId="0" applyFont="1" applyBorder="1" applyAlignment="1" applyProtection="1"/>
    <xf numFmtId="0" fontId="15" fillId="0" borderId="0" xfId="0" applyFont="1" applyFill="1" applyProtection="1"/>
    <xf numFmtId="0" fontId="2" fillId="0" borderId="0" xfId="0" applyFont="1" applyBorder="1" applyAlignment="1" applyProtection="1">
      <alignment horizontal="left" vertical="justify"/>
    </xf>
    <xf numFmtId="0" fontId="12" fillId="2" borderId="15" xfId="0" applyFont="1" applyFill="1" applyBorder="1" applyProtection="1">
      <protection locked="0"/>
    </xf>
    <xf numFmtId="0" fontId="12" fillId="2" borderId="9" xfId="0" applyFont="1" applyFill="1" applyBorder="1" applyProtection="1">
      <protection locked="0"/>
    </xf>
    <xf numFmtId="0" fontId="12" fillId="2" borderId="10" xfId="0" applyFont="1" applyFill="1" applyBorder="1" applyProtection="1">
      <protection locked="0"/>
    </xf>
    <xf numFmtId="0" fontId="7" fillId="0" borderId="11" xfId="0" applyFont="1" applyFill="1" applyBorder="1"/>
    <xf numFmtId="165" fontId="8" fillId="0" borderId="11" xfId="1" applyNumberFormat="1" applyFont="1" applyFill="1" applyBorder="1" applyAlignment="1">
      <alignment horizontal="center"/>
    </xf>
    <xf numFmtId="44" fontId="8" fillId="0" borderId="11" xfId="3" applyFont="1" applyFill="1" applyBorder="1"/>
    <xf numFmtId="0" fontId="0" fillId="0" borderId="16" xfId="0" applyBorder="1"/>
    <xf numFmtId="0" fontId="8" fillId="0" borderId="17" xfId="0" applyFont="1" applyBorder="1" applyAlignment="1">
      <alignment horizontal="left"/>
    </xf>
    <xf numFmtId="0" fontId="8" fillId="0" borderId="18" xfId="0" applyFont="1" applyBorder="1" applyAlignment="1"/>
    <xf numFmtId="0" fontId="18" fillId="0" borderId="0" xfId="0" applyFont="1"/>
    <xf numFmtId="0" fontId="18" fillId="0" borderId="0" xfId="0" applyFont="1" applyBorder="1"/>
    <xf numFmtId="0" fontId="2" fillId="0" borderId="19" xfId="0" applyFont="1" applyBorder="1" applyAlignment="1" applyProtection="1">
      <alignment horizontal="left" vertical="justify"/>
    </xf>
    <xf numFmtId="14" fontId="18" fillId="2" borderId="15" xfId="0" applyNumberFormat="1" applyFont="1" applyFill="1" applyBorder="1" applyAlignment="1" applyProtection="1">
      <alignment horizontal="center"/>
      <protection locked="0"/>
    </xf>
    <xf numFmtId="14" fontId="18" fillId="2" borderId="20" xfId="0" applyNumberFormat="1" applyFont="1" applyFill="1" applyBorder="1" applyAlignment="1" applyProtection="1">
      <alignment horizontal="center"/>
      <protection locked="0"/>
    </xf>
    <xf numFmtId="14" fontId="18" fillId="2" borderId="9" xfId="0" applyNumberFormat="1" applyFont="1" applyFill="1" applyBorder="1" applyAlignment="1" applyProtection="1">
      <alignment horizontal="center"/>
      <protection locked="0"/>
    </xf>
    <xf numFmtId="14" fontId="18" fillId="2" borderId="10" xfId="0" applyNumberFormat="1" applyFont="1" applyFill="1" applyBorder="1" applyAlignment="1" applyProtection="1">
      <alignment horizontal="center"/>
      <protection locked="0"/>
    </xf>
    <xf numFmtId="14" fontId="18" fillId="2" borderId="21" xfId="0" applyNumberFormat="1" applyFont="1" applyFill="1" applyBorder="1" applyAlignment="1" applyProtection="1">
      <alignment horizontal="center"/>
      <protection locked="0"/>
    </xf>
    <xf numFmtId="14" fontId="18" fillId="0" borderId="0" xfId="0" applyNumberFormat="1" applyFont="1"/>
    <xf numFmtId="14" fontId="0" fillId="0" borderId="0" xfId="0" applyNumberFormat="1" applyProtection="1"/>
    <xf numFmtId="14" fontId="18" fillId="2" borderId="22" xfId="1" applyNumberFormat="1" applyFont="1" applyFill="1" applyBorder="1" applyProtection="1">
      <protection locked="0"/>
    </xf>
    <xf numFmtId="43" fontId="18" fillId="2" borderId="23" xfId="1" applyFont="1" applyFill="1" applyBorder="1" applyProtection="1">
      <protection locked="0"/>
    </xf>
    <xf numFmtId="0" fontId="18" fillId="2" borderId="15" xfId="0" applyFont="1" applyFill="1" applyBorder="1" applyProtection="1">
      <protection locked="0"/>
    </xf>
    <xf numFmtId="0" fontId="18" fillId="2" borderId="10" xfId="0" applyFont="1" applyFill="1" applyBorder="1" applyProtection="1">
      <protection locked="0"/>
    </xf>
    <xf numFmtId="0" fontId="18" fillId="0" borderId="0" xfId="0" applyFont="1" applyFill="1" applyBorder="1"/>
    <xf numFmtId="44" fontId="18" fillId="2" borderId="15" xfId="3" applyFont="1" applyFill="1" applyBorder="1" applyProtection="1">
      <protection locked="0"/>
    </xf>
    <xf numFmtId="44" fontId="18" fillId="0" borderId="0" xfId="3" applyFont="1"/>
    <xf numFmtId="44" fontId="7" fillId="0" borderId="2" xfId="3" applyFont="1" applyBorder="1" applyAlignment="1">
      <alignment horizontal="center"/>
    </xf>
    <xf numFmtId="14" fontId="18" fillId="2" borderId="15" xfId="3" applyNumberFormat="1" applyFont="1" applyFill="1" applyBorder="1" applyProtection="1">
      <protection locked="0"/>
    </xf>
    <xf numFmtId="14" fontId="7" fillId="0" borderId="15" xfId="3" applyNumberFormat="1" applyFont="1" applyFill="1" applyBorder="1"/>
    <xf numFmtId="44" fontId="7" fillId="0" borderId="15" xfId="3" applyFont="1" applyFill="1" applyBorder="1"/>
    <xf numFmtId="0" fontId="3" fillId="0" borderId="0" xfId="0" applyFont="1" applyAlignment="1" applyProtection="1">
      <alignment horizontal="left"/>
    </xf>
    <xf numFmtId="0" fontId="3" fillId="0" borderId="0" xfId="0" applyFont="1"/>
    <xf numFmtId="0" fontId="3" fillId="0" borderId="0" xfId="0" applyFont="1" applyBorder="1" applyProtection="1"/>
    <xf numFmtId="0" fontId="15" fillId="0" borderId="0" xfId="0" applyFont="1" applyProtection="1"/>
    <xf numFmtId="0" fontId="5" fillId="2" borderId="3" xfId="0" applyFont="1" applyFill="1" applyBorder="1" applyAlignment="1" applyProtection="1">
      <alignment horizontal="center"/>
      <protection locked="0"/>
    </xf>
    <xf numFmtId="0" fontId="3" fillId="0" borderId="0" xfId="0" applyFont="1" applyFill="1" applyAlignment="1" applyProtection="1">
      <alignment horizontal="left"/>
    </xf>
    <xf numFmtId="0" fontId="5" fillId="0" borderId="24" xfId="0" applyFont="1" applyBorder="1" applyAlignment="1" applyProtection="1">
      <alignment horizontal="center"/>
    </xf>
    <xf numFmtId="0" fontId="5" fillId="0" borderId="25" xfId="0" applyFont="1" applyBorder="1" applyAlignment="1" applyProtection="1">
      <alignment horizontal="center"/>
    </xf>
    <xf numFmtId="14" fontId="3" fillId="2" borderId="26" xfId="0" applyNumberFormat="1" applyFont="1" applyFill="1" applyBorder="1" applyProtection="1">
      <protection locked="0"/>
    </xf>
    <xf numFmtId="0" fontId="3" fillId="0" borderId="27" xfId="0" applyFont="1" applyBorder="1" applyProtection="1"/>
    <xf numFmtId="44" fontId="3" fillId="2" borderId="18" xfId="3" applyFont="1" applyFill="1" applyBorder="1" applyProtection="1">
      <protection locked="0"/>
    </xf>
    <xf numFmtId="44" fontId="3" fillId="2" borderId="28" xfId="3" applyFont="1" applyFill="1" applyBorder="1" applyProtection="1">
      <protection locked="0"/>
    </xf>
    <xf numFmtId="44" fontId="3" fillId="0" borderId="28" xfId="3" applyFont="1" applyBorder="1" applyProtection="1"/>
    <xf numFmtId="44" fontId="3" fillId="2" borderId="29" xfId="3" applyFont="1" applyFill="1" applyBorder="1" applyProtection="1">
      <protection locked="0"/>
    </xf>
    <xf numFmtId="44" fontId="3" fillId="2" borderId="30" xfId="3" applyFont="1" applyFill="1" applyBorder="1" applyProtection="1">
      <protection locked="0"/>
    </xf>
    <xf numFmtId="44" fontId="3" fillId="0" borderId="30" xfId="3" applyFont="1" applyBorder="1" applyProtection="1"/>
    <xf numFmtId="44" fontId="3" fillId="2" borderId="27" xfId="3" applyFont="1" applyFill="1" applyBorder="1" applyProtection="1">
      <protection locked="0"/>
    </xf>
    <xf numFmtId="44" fontId="3" fillId="2" borderId="26" xfId="3" applyFont="1" applyFill="1" applyBorder="1" applyProtection="1">
      <protection locked="0"/>
    </xf>
    <xf numFmtId="44" fontId="3" fillId="0" borderId="26" xfId="3" applyFont="1" applyBorder="1" applyProtection="1"/>
    <xf numFmtId="44" fontId="5" fillId="0" borderId="27" xfId="3" applyFont="1" applyFill="1" applyBorder="1" applyProtection="1"/>
    <xf numFmtId="44" fontId="5" fillId="0" borderId="26" xfId="3" applyFont="1" applyFill="1" applyBorder="1" applyProtection="1"/>
    <xf numFmtId="43" fontId="3" fillId="0" borderId="0" xfId="1" applyFont="1" applyProtection="1"/>
    <xf numFmtId="44" fontId="5" fillId="0" borderId="13" xfId="3" applyFont="1" applyFill="1" applyBorder="1" applyProtection="1"/>
    <xf numFmtId="0" fontId="3" fillId="0" borderId="0" xfId="0" applyFont="1" applyFill="1" applyProtection="1"/>
    <xf numFmtId="44" fontId="3" fillId="0" borderId="30" xfId="3" applyFont="1" applyFill="1" applyBorder="1" applyProtection="1"/>
    <xf numFmtId="0" fontId="3" fillId="2" borderId="3" xfId="0" applyFont="1" applyFill="1" applyBorder="1" applyProtection="1">
      <protection locked="0"/>
    </xf>
    <xf numFmtId="14" fontId="3" fillId="2" borderId="3" xfId="0" applyNumberFormat="1" applyFont="1" applyFill="1" applyBorder="1" applyProtection="1">
      <protection locked="0"/>
    </xf>
    <xf numFmtId="0" fontId="3" fillId="0" borderId="0" xfId="0" applyFont="1" applyAlignment="1" applyProtection="1">
      <alignment horizontal="center"/>
    </xf>
    <xf numFmtId="44" fontId="5" fillId="0" borderId="15" xfId="3" applyFont="1" applyFill="1" applyBorder="1" applyAlignment="1" applyProtection="1"/>
    <xf numFmtId="44" fontId="5" fillId="2" borderId="10" xfId="3" applyFont="1" applyFill="1" applyBorder="1" applyProtection="1">
      <protection locked="0"/>
    </xf>
    <xf numFmtId="0" fontId="3" fillId="2" borderId="31"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44" fontId="3" fillId="2" borderId="32" xfId="3" applyFont="1" applyFill="1" applyBorder="1" applyProtection="1">
      <protection locked="0"/>
    </xf>
    <xf numFmtId="0" fontId="5" fillId="2" borderId="10" xfId="1" applyNumberFormat="1" applyFont="1" applyFill="1" applyBorder="1" applyProtection="1">
      <protection locked="0"/>
    </xf>
    <xf numFmtId="0" fontId="3" fillId="0" borderId="0" xfId="0" applyFont="1" applyFill="1" applyBorder="1" applyProtection="1"/>
    <xf numFmtId="0" fontId="5" fillId="0" borderId="0" xfId="0" applyFont="1" applyAlignment="1" applyProtection="1">
      <alignment horizontal="right"/>
    </xf>
    <xf numFmtId="44" fontId="5" fillId="0" borderId="15" xfId="3" applyFont="1" applyFill="1" applyBorder="1" applyProtection="1"/>
    <xf numFmtId="49" fontId="3" fillId="2" borderId="3" xfId="0" applyNumberFormat="1" applyFont="1" applyFill="1" applyBorder="1" applyProtection="1">
      <protection locked="0"/>
    </xf>
    <xf numFmtId="0" fontId="5" fillId="0" borderId="0" xfId="0" applyFont="1" applyFill="1" applyBorder="1" applyProtection="1"/>
    <xf numFmtId="0" fontId="3" fillId="2" borderId="33"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44" fontId="3" fillId="2" borderId="34" xfId="3" applyFont="1" applyFill="1" applyBorder="1" applyProtection="1">
      <protection locked="0"/>
    </xf>
    <xf numFmtId="0" fontId="3" fillId="0" borderId="0" xfId="0" applyFont="1" applyBorder="1"/>
    <xf numFmtId="0" fontId="5" fillId="0" borderId="0" xfId="0" applyNumberFormat="1" applyFont="1" applyAlignment="1" applyProtection="1"/>
    <xf numFmtId="0" fontId="3" fillId="0" borderId="3" xfId="0" applyFont="1" applyBorder="1" applyProtection="1"/>
    <xf numFmtId="0" fontId="3" fillId="0" borderId="3" xfId="0" applyFont="1" applyFill="1" applyBorder="1" applyProtection="1"/>
    <xf numFmtId="43" fontId="3" fillId="0" borderId="0" xfId="0" applyNumberFormat="1" applyFont="1" applyBorder="1" applyProtection="1"/>
    <xf numFmtId="0" fontId="2" fillId="0" borderId="0" xfId="0" applyFont="1" applyFill="1" applyBorder="1" applyAlignment="1" applyProtection="1">
      <alignment horizontal="left" vertical="justify"/>
    </xf>
    <xf numFmtId="0" fontId="4" fillId="0" borderId="35" xfId="0" applyFont="1" applyBorder="1" applyAlignment="1"/>
    <xf numFmtId="0" fontId="5" fillId="0" borderId="35" xfId="0" applyFont="1" applyBorder="1" applyAlignment="1" applyProtection="1">
      <alignment horizontal="right"/>
    </xf>
    <xf numFmtId="44" fontId="5" fillId="0" borderId="36" xfId="3" applyFont="1" applyFill="1" applyBorder="1" applyProtection="1"/>
    <xf numFmtId="0" fontId="5" fillId="2" borderId="3" xfId="0" applyFont="1" applyFill="1" applyBorder="1" applyAlignment="1" applyProtection="1">
      <alignment horizontal="left" vertical="justify"/>
      <protection locked="0"/>
    </xf>
    <xf numFmtId="0" fontId="0" fillId="0" borderId="35" xfId="0" applyBorder="1" applyAlignment="1"/>
    <xf numFmtId="44" fontId="5" fillId="0" borderId="10" xfId="3" applyFont="1" applyFill="1" applyBorder="1" applyProtection="1"/>
    <xf numFmtId="44" fontId="18" fillId="0" borderId="15" xfId="3" applyFont="1" applyFill="1" applyBorder="1" applyProtection="1"/>
    <xf numFmtId="44" fontId="7" fillId="0" borderId="15" xfId="3" applyFont="1" applyFill="1" applyBorder="1" applyProtection="1"/>
    <xf numFmtId="0" fontId="3" fillId="2" borderId="37" xfId="0" applyFont="1" applyFill="1" applyBorder="1" applyAlignment="1" applyProtection="1">
      <alignment horizontal="left"/>
      <protection locked="0"/>
    </xf>
    <xf numFmtId="0" fontId="18" fillId="0" borderId="0" xfId="0" applyFont="1" applyAlignment="1">
      <alignment horizontal="center" wrapText="1"/>
    </xf>
    <xf numFmtId="14" fontId="7" fillId="0" borderId="15" xfId="0" applyNumberFormat="1" applyFont="1" applyBorder="1" applyAlignment="1">
      <alignment horizontal="center"/>
    </xf>
    <xf numFmtId="44" fontId="7" fillId="0" borderId="15" xfId="3" applyFont="1" applyBorder="1" applyAlignment="1">
      <alignment horizontal="center"/>
    </xf>
    <xf numFmtId="0" fontId="7" fillId="0" borderId="38" xfId="0" applyFont="1" applyBorder="1" applyAlignment="1" applyProtection="1">
      <alignment horizontal="left"/>
      <protection locked="0"/>
    </xf>
    <xf numFmtId="164" fontId="18" fillId="2" borderId="15" xfId="0" applyNumberFormat="1" applyFont="1" applyFill="1" applyBorder="1" applyAlignment="1" applyProtection="1">
      <alignment horizontal="left"/>
      <protection locked="0"/>
    </xf>
    <xf numFmtId="0" fontId="18" fillId="2" borderId="22" xfId="0" applyFont="1" applyFill="1" applyBorder="1" applyAlignment="1" applyProtection="1">
      <alignment horizontal="left"/>
      <protection locked="0"/>
    </xf>
    <xf numFmtId="164" fontId="18" fillId="2" borderId="20" xfId="0" applyNumberFormat="1" applyFont="1" applyFill="1" applyBorder="1" applyAlignment="1" applyProtection="1">
      <alignment horizontal="left"/>
      <protection locked="0"/>
    </xf>
    <xf numFmtId="0" fontId="18" fillId="2" borderId="39" xfId="0" applyFont="1" applyFill="1" applyBorder="1" applyAlignment="1" applyProtection="1">
      <alignment horizontal="left"/>
      <protection locked="0"/>
    </xf>
    <xf numFmtId="164" fontId="18" fillId="2" borderId="9" xfId="0" applyNumberFormat="1" applyFont="1" applyFill="1" applyBorder="1" applyAlignment="1" applyProtection="1">
      <alignment horizontal="left"/>
      <protection locked="0"/>
    </xf>
    <xf numFmtId="0" fontId="18" fillId="2" borderId="40" xfId="0" applyFont="1" applyFill="1" applyBorder="1" applyAlignment="1" applyProtection="1">
      <alignment horizontal="left"/>
      <protection locked="0"/>
    </xf>
    <xf numFmtId="164" fontId="18" fillId="2" borderId="10" xfId="0" applyNumberFormat="1" applyFont="1" applyFill="1" applyBorder="1" applyAlignment="1" applyProtection="1">
      <alignment horizontal="left"/>
      <protection locked="0"/>
    </xf>
    <xf numFmtId="0" fontId="18" fillId="2" borderId="17" xfId="0" applyFont="1" applyFill="1" applyBorder="1" applyAlignment="1" applyProtection="1">
      <alignment horizontal="left"/>
      <protection locked="0"/>
    </xf>
    <xf numFmtId="164" fontId="18" fillId="2" borderId="21" xfId="0" applyNumberFormat="1" applyFont="1" applyFill="1" applyBorder="1" applyAlignment="1" applyProtection="1">
      <alignment horizontal="left"/>
      <protection locked="0"/>
    </xf>
    <xf numFmtId="0" fontId="18" fillId="2" borderId="5" xfId="0" applyFont="1" applyFill="1" applyBorder="1" applyAlignment="1" applyProtection="1">
      <alignment horizontal="left"/>
      <protection locked="0"/>
    </xf>
    <xf numFmtId="44" fontId="5" fillId="3" borderId="13" xfId="3" applyFont="1" applyFill="1" applyBorder="1" applyProtection="1">
      <protection locked="0"/>
    </xf>
    <xf numFmtId="0" fontId="34" fillId="0" borderId="0" xfId="0" applyFont="1" applyBorder="1" applyProtection="1"/>
    <xf numFmtId="0" fontId="5" fillId="0" borderId="0" xfId="0" applyFont="1" applyFill="1" applyBorder="1" applyAlignment="1" applyProtection="1">
      <alignment horizontal="left"/>
    </xf>
    <xf numFmtId="44" fontId="5" fillId="0" borderId="0" xfId="3" applyFont="1" applyFill="1" applyBorder="1" applyProtection="1"/>
    <xf numFmtId="44" fontId="5" fillId="0" borderId="11" xfId="3" applyFont="1" applyFill="1" applyBorder="1" applyProtection="1"/>
    <xf numFmtId="44" fontId="3" fillId="0" borderId="13" xfId="3" applyFont="1" applyFill="1" applyBorder="1" applyProtection="1"/>
    <xf numFmtId="0" fontId="3" fillId="0" borderId="41" xfId="0" applyFont="1" applyBorder="1" applyAlignment="1" applyProtection="1">
      <alignment horizontal="center"/>
    </xf>
    <xf numFmtId="0" fontId="3" fillId="0" borderId="10" xfId="0" applyFont="1" applyBorder="1" applyAlignment="1" applyProtection="1">
      <alignment horizontal="center"/>
    </xf>
    <xf numFmtId="0" fontId="3" fillId="0" borderId="42" xfId="0" applyFont="1" applyBorder="1" applyAlignment="1" applyProtection="1">
      <alignment horizontal="center"/>
    </xf>
    <xf numFmtId="0" fontId="4" fillId="0" borderId="43" xfId="0" applyFont="1" applyBorder="1" applyAlignment="1"/>
    <xf numFmtId="0" fontId="5" fillId="0" borderId="44" xfId="0" applyFont="1" applyBorder="1" applyProtection="1"/>
    <xf numFmtId="44" fontId="5" fillId="0" borderId="44" xfId="0" applyNumberFormat="1" applyFont="1" applyBorder="1" applyProtection="1"/>
    <xf numFmtId="44" fontId="12" fillId="0" borderId="0" xfId="3" applyFont="1"/>
    <xf numFmtId="0" fontId="8" fillId="0" borderId="15" xfId="0" applyFont="1" applyBorder="1" applyAlignment="1">
      <alignment horizontal="center"/>
    </xf>
    <xf numFmtId="43" fontId="18" fillId="2" borderId="15" xfId="1" applyFont="1" applyFill="1" applyBorder="1" applyAlignment="1" applyProtection="1">
      <alignment horizontal="right"/>
      <protection locked="0"/>
    </xf>
    <xf numFmtId="43" fontId="18" fillId="2" borderId="20" xfId="1" applyFont="1" applyFill="1" applyBorder="1" applyAlignment="1" applyProtection="1">
      <alignment horizontal="right"/>
      <protection locked="0"/>
    </xf>
    <xf numFmtId="43" fontId="18" fillId="2" borderId="9" xfId="1" applyFont="1" applyFill="1" applyBorder="1" applyAlignment="1" applyProtection="1">
      <alignment horizontal="right"/>
      <protection locked="0"/>
    </xf>
    <xf numFmtId="43" fontId="18" fillId="2" borderId="10" xfId="1" applyFont="1" applyFill="1" applyBorder="1" applyAlignment="1" applyProtection="1">
      <alignment horizontal="right"/>
      <protection locked="0"/>
    </xf>
    <xf numFmtId="43" fontId="18" fillId="2" borderId="21" xfId="1" applyFont="1" applyFill="1" applyBorder="1" applyAlignment="1" applyProtection="1">
      <alignment horizontal="right"/>
      <protection locked="0"/>
    </xf>
    <xf numFmtId="43" fontId="18" fillId="0" borderId="0" xfId="1" applyFont="1"/>
    <xf numFmtId="166" fontId="18" fillId="2" borderId="15" xfId="1" applyNumberFormat="1" applyFont="1" applyFill="1" applyBorder="1" applyProtection="1">
      <protection locked="0"/>
    </xf>
    <xf numFmtId="166" fontId="18" fillId="2" borderId="10" xfId="1" applyNumberFormat="1" applyFont="1" applyFill="1" applyBorder="1" applyProtection="1">
      <protection locked="0"/>
    </xf>
    <xf numFmtId="49" fontId="3" fillId="2" borderId="37" xfId="0" applyNumberFormat="1" applyFont="1" applyFill="1" applyBorder="1" applyAlignment="1" applyProtection="1">
      <alignment horizontal="left"/>
      <protection locked="0"/>
    </xf>
    <xf numFmtId="0" fontId="7" fillId="0" borderId="11" xfId="0" applyFont="1" applyBorder="1" applyAlignment="1">
      <alignment horizontal="center"/>
    </xf>
    <xf numFmtId="0" fontId="24" fillId="0" borderId="0" xfId="0" applyFont="1" applyBorder="1" applyAlignment="1" applyProtection="1">
      <alignment horizontal="left" vertical="justify"/>
    </xf>
    <xf numFmtId="0" fontId="3" fillId="0" borderId="0" xfId="0" applyFont="1" applyFill="1"/>
    <xf numFmtId="43" fontId="3" fillId="0" borderId="45" xfId="1" applyFont="1" applyBorder="1" applyProtection="1"/>
    <xf numFmtId="14" fontId="25" fillId="0" borderId="43" xfId="0" applyNumberFormat="1" applyFont="1" applyBorder="1"/>
    <xf numFmtId="0" fontId="5" fillId="0" borderId="25" xfId="0" applyFont="1" applyBorder="1" applyAlignment="1">
      <alignment horizontal="right"/>
    </xf>
    <xf numFmtId="14" fontId="25" fillId="0" borderId="43" xfId="0" applyNumberFormat="1" applyFont="1" applyBorder="1" applyAlignment="1">
      <alignment horizontal="right"/>
    </xf>
    <xf numFmtId="44" fontId="5" fillId="0" borderId="19" xfId="3" applyFont="1" applyFill="1" applyBorder="1" applyProtection="1">
      <protection locked="0"/>
    </xf>
    <xf numFmtId="0" fontId="0" fillId="0" borderId="0" xfId="0" applyBorder="1" applyAlignment="1">
      <alignment horizontal="right"/>
    </xf>
    <xf numFmtId="0" fontId="0" fillId="0" borderId="0" xfId="0" applyBorder="1" applyAlignment="1"/>
    <xf numFmtId="44" fontId="5" fillId="0" borderId="35" xfId="3" applyFont="1" applyFill="1" applyBorder="1" applyProtection="1"/>
    <xf numFmtId="0" fontId="3" fillId="0" borderId="0" xfId="0" applyFont="1" applyProtection="1">
      <protection locked="0"/>
    </xf>
    <xf numFmtId="0" fontId="3" fillId="0" borderId="0" xfId="0" applyFont="1" applyBorder="1" applyProtection="1">
      <protection locked="0"/>
    </xf>
    <xf numFmtId="0" fontId="5" fillId="3" borderId="0" xfId="0" applyFont="1" applyFill="1" applyBorder="1" applyAlignment="1" applyProtection="1">
      <alignment horizontal="left"/>
      <protection locked="0"/>
    </xf>
    <xf numFmtId="0" fontId="0" fillId="0" borderId="0" xfId="0" applyProtection="1">
      <protection locked="0"/>
    </xf>
    <xf numFmtId="0" fontId="3" fillId="0" borderId="0" xfId="0" applyFont="1" applyProtection="1">
      <protection hidden="1"/>
    </xf>
    <xf numFmtId="0" fontId="5" fillId="0" borderId="0" xfId="0" applyFont="1" applyAlignment="1" applyProtection="1">
      <alignment horizontal="center"/>
      <protection hidden="1"/>
    </xf>
    <xf numFmtId="0" fontId="5" fillId="0" borderId="0" xfId="0" applyFont="1" applyBorder="1" applyAlignment="1" applyProtection="1">
      <alignment horizontal="center"/>
      <protection hidden="1"/>
    </xf>
    <xf numFmtId="0" fontId="3" fillId="0" borderId="0" xfId="0" applyFont="1" applyBorder="1" applyProtection="1">
      <protection hidden="1"/>
    </xf>
    <xf numFmtId="0" fontId="15" fillId="0" borderId="0" xfId="0" applyFont="1" applyProtection="1">
      <protection hidden="1"/>
    </xf>
    <xf numFmtId="0" fontId="3" fillId="0" borderId="0" xfId="0" applyFont="1" applyAlignment="1" applyProtection="1">
      <protection hidden="1"/>
    </xf>
    <xf numFmtId="0" fontId="5" fillId="0" borderId="0" xfId="0" applyFont="1" applyBorder="1" applyAlignment="1" applyProtection="1">
      <alignment horizontal="right"/>
      <protection hidden="1"/>
    </xf>
    <xf numFmtId="0" fontId="5" fillId="0" borderId="0" xfId="0" applyFont="1" applyBorder="1" applyAlignment="1" applyProtection="1">
      <protection hidden="1"/>
    </xf>
    <xf numFmtId="0" fontId="15" fillId="0" borderId="0" xfId="0" applyFont="1" applyFill="1" applyProtection="1">
      <protection hidden="1"/>
    </xf>
    <xf numFmtId="0" fontId="4" fillId="0" borderId="0" xfId="0" applyFont="1" applyProtection="1">
      <protection hidden="1"/>
    </xf>
    <xf numFmtId="0" fontId="5" fillId="0" borderId="0" xfId="0" applyFont="1" applyFill="1" applyBorder="1" applyAlignment="1" applyProtection="1">
      <alignment horizontal="right"/>
      <protection hidden="1"/>
    </xf>
    <xf numFmtId="0" fontId="3" fillId="0" borderId="0" xfId="0" applyFont="1" applyFill="1" applyAlignment="1" applyProtection="1">
      <alignment horizontal="left"/>
      <protection hidden="1"/>
    </xf>
    <xf numFmtId="0" fontId="3" fillId="0" borderId="0" xfId="0" applyFont="1" applyFill="1" applyBorder="1" applyAlignment="1" applyProtection="1">
      <alignment horizontal="left"/>
      <protection hidden="1"/>
    </xf>
    <xf numFmtId="0" fontId="5" fillId="0" borderId="24" xfId="0" applyFont="1" applyBorder="1" applyAlignment="1" applyProtection="1">
      <alignment horizontal="center"/>
      <protection hidden="1"/>
    </xf>
    <xf numFmtId="0" fontId="5" fillId="0" borderId="25" xfId="0" applyFont="1" applyBorder="1" applyAlignment="1" applyProtection="1">
      <alignment horizontal="center"/>
      <protection hidden="1"/>
    </xf>
    <xf numFmtId="0" fontId="34" fillId="0" borderId="0" xfId="0" applyFont="1" applyBorder="1" applyProtection="1">
      <protection hidden="1"/>
    </xf>
    <xf numFmtId="0" fontId="3" fillId="0" borderId="0" xfId="0" applyFont="1" applyAlignment="1" applyProtection="1">
      <alignment horizontal="left"/>
      <protection hidden="1"/>
    </xf>
    <xf numFmtId="0" fontId="5" fillId="0" borderId="0" xfId="0" applyFont="1" applyFill="1" applyBorder="1" applyAlignment="1" applyProtection="1">
      <alignment horizontal="left"/>
      <protection hidden="1"/>
    </xf>
    <xf numFmtId="0" fontId="3" fillId="0" borderId="27" xfId="0" applyFont="1" applyBorder="1" applyProtection="1">
      <protection hidden="1"/>
    </xf>
    <xf numFmtId="44" fontId="3" fillId="0" borderId="28" xfId="3" applyFont="1" applyBorder="1" applyProtection="1">
      <protection hidden="1"/>
    </xf>
    <xf numFmtId="44" fontId="3" fillId="0" borderId="30" xfId="3" applyFont="1" applyBorder="1" applyProtection="1">
      <protection hidden="1"/>
    </xf>
    <xf numFmtId="44" fontId="3" fillId="0" borderId="26" xfId="3" applyFont="1" applyBorder="1" applyProtection="1">
      <protection hidden="1"/>
    </xf>
    <xf numFmtId="44" fontId="5" fillId="0" borderId="26" xfId="3" applyFont="1" applyFill="1" applyBorder="1" applyProtection="1">
      <protection hidden="1"/>
    </xf>
    <xf numFmtId="44" fontId="5" fillId="0" borderId="27" xfId="3" applyFont="1" applyFill="1" applyBorder="1" applyProtection="1">
      <protection hidden="1"/>
    </xf>
    <xf numFmtId="44" fontId="3" fillId="0" borderId="13" xfId="3" applyFont="1" applyFill="1" applyBorder="1" applyProtection="1">
      <protection hidden="1"/>
    </xf>
    <xf numFmtId="44" fontId="5" fillId="0" borderId="13" xfId="3" applyFont="1" applyFill="1" applyBorder="1" applyProtection="1">
      <protection hidden="1"/>
    </xf>
    <xf numFmtId="43" fontId="3" fillId="0" borderId="0" xfId="1" applyFont="1" applyProtection="1">
      <protection hidden="1"/>
    </xf>
    <xf numFmtId="43" fontId="3" fillId="0" borderId="45" xfId="1" applyFont="1" applyBorder="1" applyProtection="1">
      <protection hidden="1"/>
    </xf>
    <xf numFmtId="44" fontId="3" fillId="0" borderId="30" xfId="3" applyFont="1" applyFill="1" applyBorder="1" applyProtection="1">
      <protection hidden="1"/>
    </xf>
    <xf numFmtId="44" fontId="5" fillId="0" borderId="11" xfId="3" applyFont="1" applyFill="1" applyBorder="1" applyProtection="1">
      <protection hidden="1"/>
    </xf>
    <xf numFmtId="44" fontId="5" fillId="0" borderId="0" xfId="3" applyFont="1" applyFill="1" applyBorder="1" applyProtection="1">
      <protection hidden="1"/>
    </xf>
    <xf numFmtId="0" fontId="4" fillId="0" borderId="43" xfId="0" applyFont="1" applyBorder="1" applyAlignment="1" applyProtection="1">
      <protection hidden="1"/>
    </xf>
    <xf numFmtId="0" fontId="3" fillId="0" borderId="0" xfId="0" applyFont="1" applyFill="1" applyBorder="1" applyProtection="1">
      <protection hidden="1"/>
    </xf>
    <xf numFmtId="0" fontId="5" fillId="0" borderId="0" xfId="0" applyFont="1" applyFill="1" applyBorder="1" applyProtection="1">
      <protection hidden="1"/>
    </xf>
    <xf numFmtId="0" fontId="2" fillId="0" borderId="0" xfId="0" applyFont="1" applyBorder="1" applyAlignment="1" applyProtection="1">
      <alignment horizontal="left" vertical="justify"/>
      <protection hidden="1"/>
    </xf>
    <xf numFmtId="0" fontId="4" fillId="0" borderId="0" xfId="0" applyFont="1" applyBorder="1" applyProtection="1">
      <protection hidden="1"/>
    </xf>
    <xf numFmtId="0" fontId="2" fillId="0" borderId="0" xfId="0" applyFont="1" applyFill="1" applyBorder="1" applyAlignment="1" applyProtection="1">
      <alignment horizontal="left" vertical="justify"/>
      <protection hidden="1"/>
    </xf>
    <xf numFmtId="0" fontId="24" fillId="0" borderId="0" xfId="0" applyFont="1" applyBorder="1" applyAlignment="1" applyProtection="1">
      <alignment horizontal="left" vertical="justify"/>
      <protection hidden="1"/>
    </xf>
    <xf numFmtId="0" fontId="3" fillId="0" borderId="0" xfId="0" applyFont="1" applyFill="1" applyProtection="1">
      <protection hidden="1"/>
    </xf>
    <xf numFmtId="0" fontId="2" fillId="0" borderId="19" xfId="0" applyFont="1" applyBorder="1" applyAlignment="1" applyProtection="1">
      <alignment horizontal="left" vertical="justify"/>
      <protection hidden="1"/>
    </xf>
    <xf numFmtId="0" fontId="3" fillId="0" borderId="41" xfId="0" applyFont="1" applyBorder="1" applyAlignment="1" applyProtection="1">
      <alignment horizontal="center"/>
      <protection hidden="1"/>
    </xf>
    <xf numFmtId="0" fontId="3" fillId="0" borderId="10" xfId="0" applyFont="1" applyBorder="1" applyAlignment="1" applyProtection="1">
      <alignment horizontal="center"/>
      <protection hidden="1"/>
    </xf>
    <xf numFmtId="0" fontId="3" fillId="0" borderId="42" xfId="0" applyFont="1" applyBorder="1" applyAlignment="1" applyProtection="1">
      <alignment horizontal="center"/>
      <protection hidden="1"/>
    </xf>
    <xf numFmtId="0" fontId="3" fillId="0" borderId="0" xfId="0" applyFont="1" applyAlignment="1" applyProtection="1">
      <alignment horizontal="center"/>
      <protection hidden="1"/>
    </xf>
    <xf numFmtId="44" fontId="5" fillId="0" borderId="15" xfId="3" applyFont="1" applyFill="1" applyBorder="1" applyAlignment="1" applyProtection="1">
      <protection hidden="1"/>
    </xf>
    <xf numFmtId="44" fontId="5" fillId="0" borderId="10" xfId="3" applyFont="1" applyFill="1" applyBorder="1" applyProtection="1">
      <protection hidden="1"/>
    </xf>
    <xf numFmtId="0" fontId="5" fillId="0" borderId="0" xfId="0" applyFont="1" applyAlignment="1" applyProtection="1">
      <alignment horizontal="right"/>
      <protection hidden="1"/>
    </xf>
    <xf numFmtId="0" fontId="35" fillId="0" borderId="0" xfId="0" applyFont="1" applyBorder="1" applyAlignment="1" applyProtection="1">
      <alignment horizontal="right"/>
      <protection hidden="1"/>
    </xf>
    <xf numFmtId="0" fontId="4" fillId="0" borderId="35" xfId="0" applyFont="1" applyBorder="1" applyAlignment="1" applyProtection="1">
      <protection hidden="1"/>
    </xf>
    <xf numFmtId="0" fontId="5" fillId="0" borderId="35" xfId="0" applyFont="1" applyBorder="1" applyAlignment="1" applyProtection="1">
      <alignment horizontal="right"/>
      <protection hidden="1"/>
    </xf>
    <xf numFmtId="44" fontId="5" fillId="0" borderId="15" xfId="3" applyFont="1" applyFill="1" applyBorder="1" applyProtection="1">
      <protection hidden="1"/>
    </xf>
    <xf numFmtId="44" fontId="5" fillId="0" borderId="36" xfId="3" applyFont="1" applyFill="1" applyBorder="1" applyProtection="1">
      <protection hidden="1"/>
    </xf>
    <xf numFmtId="0" fontId="0" fillId="0" borderId="0" xfId="0" applyBorder="1" applyAlignment="1" applyProtection="1">
      <alignment horizontal="right"/>
      <protection hidden="1"/>
    </xf>
    <xf numFmtId="0" fontId="0" fillId="0" borderId="0" xfId="0" applyBorder="1" applyAlignment="1" applyProtection="1">
      <protection hidden="1"/>
    </xf>
    <xf numFmtId="0" fontId="5" fillId="0" borderId="44" xfId="0" applyFont="1" applyBorder="1" applyProtection="1">
      <protection hidden="1"/>
    </xf>
    <xf numFmtId="44" fontId="5" fillId="0" borderId="44" xfId="0" applyNumberFormat="1" applyFont="1" applyBorder="1" applyProtection="1">
      <protection hidden="1"/>
    </xf>
    <xf numFmtId="0" fontId="0" fillId="0" borderId="35" xfId="0" applyBorder="1" applyAlignment="1" applyProtection="1">
      <protection hidden="1"/>
    </xf>
    <xf numFmtId="44" fontId="5" fillId="0" borderId="35" xfId="3" applyFont="1" applyFill="1" applyBorder="1" applyProtection="1">
      <protection hidden="1"/>
    </xf>
    <xf numFmtId="0" fontId="5" fillId="0" borderId="0" xfId="0" applyNumberFormat="1" applyFont="1" applyAlignment="1" applyProtection="1">
      <protection hidden="1"/>
    </xf>
    <xf numFmtId="0" fontId="3" fillId="0" borderId="3" xfId="0" applyFont="1" applyBorder="1" applyProtection="1">
      <protection hidden="1"/>
    </xf>
    <xf numFmtId="0" fontId="3" fillId="0" borderId="3" xfId="0" applyFont="1" applyFill="1" applyBorder="1" applyProtection="1">
      <protection hidden="1"/>
    </xf>
    <xf numFmtId="43" fontId="3" fillId="0" borderId="0" xfId="0" applyNumberFormat="1" applyFont="1" applyBorder="1" applyProtection="1">
      <protection hidden="1"/>
    </xf>
    <xf numFmtId="0" fontId="3" fillId="0" borderId="0" xfId="0" applyNumberFormat="1" applyFont="1" applyBorder="1" applyAlignment="1" applyProtection="1">
      <alignment horizontal="left"/>
      <protection hidden="1"/>
    </xf>
    <xf numFmtId="0" fontId="3" fillId="0" borderId="0" xfId="0" applyNumberFormat="1" applyFont="1" applyAlignment="1" applyProtection="1">
      <alignment horizontal="centerContinuous"/>
      <protection hidden="1"/>
    </xf>
    <xf numFmtId="0" fontId="3" fillId="0" borderId="0" xfId="0" applyNumberFormat="1" applyFont="1" applyBorder="1" applyAlignment="1" applyProtection="1">
      <protection hidden="1"/>
    </xf>
    <xf numFmtId="0" fontId="3" fillId="0" borderId="0" xfId="0" applyFont="1" applyBorder="1" applyAlignment="1" applyProtection="1">
      <protection hidden="1"/>
    </xf>
    <xf numFmtId="0" fontId="3" fillId="4" borderId="31" xfId="0" applyFont="1" applyFill="1" applyBorder="1" applyAlignment="1" applyProtection="1">
      <alignment horizontal="center"/>
      <protection hidden="1"/>
    </xf>
    <xf numFmtId="0" fontId="3" fillId="4" borderId="15" xfId="0" applyFont="1" applyFill="1" applyBorder="1" applyAlignment="1" applyProtection="1">
      <alignment horizontal="center"/>
      <protection hidden="1"/>
    </xf>
    <xf numFmtId="44" fontId="3" fillId="4" borderId="32" xfId="3" applyFont="1" applyFill="1" applyBorder="1" applyProtection="1">
      <protection hidden="1"/>
    </xf>
    <xf numFmtId="0" fontId="3" fillId="4" borderId="33" xfId="0" applyFont="1" applyFill="1" applyBorder="1" applyAlignment="1" applyProtection="1">
      <alignment horizontal="center"/>
      <protection hidden="1"/>
    </xf>
    <xf numFmtId="0" fontId="3" fillId="4" borderId="9" xfId="0" applyFont="1" applyFill="1" applyBorder="1" applyAlignment="1" applyProtection="1">
      <alignment horizontal="center"/>
      <protection hidden="1"/>
    </xf>
    <xf numFmtId="44" fontId="3" fillId="4" borderId="34" xfId="3" applyFont="1" applyFill="1" applyBorder="1" applyProtection="1">
      <protection hidden="1"/>
    </xf>
    <xf numFmtId="44" fontId="5" fillId="4" borderId="10" xfId="3" applyFont="1" applyFill="1" applyBorder="1" applyProtection="1">
      <protection hidden="1"/>
    </xf>
    <xf numFmtId="44" fontId="5" fillId="4" borderId="15" xfId="3" applyFont="1" applyFill="1" applyBorder="1" applyProtection="1">
      <protection hidden="1"/>
    </xf>
    <xf numFmtId="0" fontId="5" fillId="4" borderId="36" xfId="0" applyFont="1" applyFill="1" applyBorder="1" applyAlignment="1" applyProtection="1">
      <alignment horizontal="right"/>
      <protection hidden="1"/>
    </xf>
    <xf numFmtId="0" fontId="0" fillId="0" borderId="0" xfId="0" applyAlignment="1" applyProtection="1">
      <alignment horizontal="right"/>
      <protection hidden="1"/>
    </xf>
    <xf numFmtId="0" fontId="0" fillId="0" borderId="0" xfId="0" applyFill="1" applyBorder="1" applyAlignment="1" applyProtection="1">
      <protection hidden="1"/>
    </xf>
    <xf numFmtId="0" fontId="0" fillId="0" borderId="0" xfId="0" applyProtection="1">
      <protection hidden="1"/>
    </xf>
    <xf numFmtId="0" fontId="5" fillId="0" borderId="19" xfId="0" applyFont="1" applyFill="1" applyBorder="1" applyAlignment="1" applyProtection="1">
      <alignment horizontal="center"/>
      <protection hidden="1"/>
    </xf>
    <xf numFmtId="44" fontId="5" fillId="4" borderId="15" xfId="3" applyFont="1" applyFill="1" applyBorder="1" applyAlignment="1" applyProtection="1">
      <protection hidden="1"/>
    </xf>
    <xf numFmtId="0" fontId="0" fillId="0" borderId="0" xfId="0" applyFill="1" applyProtection="1">
      <protection locked="0"/>
    </xf>
    <xf numFmtId="0" fontId="7" fillId="0" borderId="46"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0" fillId="0" borderId="16" xfId="0" applyBorder="1" applyProtection="1">
      <protection hidden="1"/>
    </xf>
    <xf numFmtId="0" fontId="5" fillId="0" borderId="25" xfId="0" applyFont="1" applyBorder="1" applyAlignment="1" applyProtection="1">
      <alignment horizontal="right"/>
      <protection hidden="1"/>
    </xf>
    <xf numFmtId="0" fontId="8" fillId="0" borderId="5" xfId="0" applyFont="1" applyBorder="1" applyAlignment="1" applyProtection="1">
      <alignment horizontal="left"/>
      <protection hidden="1"/>
    </xf>
    <xf numFmtId="0" fontId="0" fillId="0" borderId="0" xfId="0" applyBorder="1" applyProtection="1">
      <protection hidden="1"/>
    </xf>
    <xf numFmtId="14" fontId="25" fillId="0" borderId="43" xfId="0" applyNumberFormat="1" applyFont="1" applyBorder="1" applyProtection="1">
      <protection hidden="1"/>
    </xf>
    <xf numFmtId="0" fontId="8" fillId="0" borderId="14" xfId="0" applyFont="1" applyBorder="1" applyProtection="1">
      <protection hidden="1"/>
    </xf>
    <xf numFmtId="0" fontId="3" fillId="0" borderId="0" xfId="0" applyFont="1" applyBorder="1" applyAlignment="1" applyProtection="1">
      <alignment horizontal="center"/>
      <protection hidden="1"/>
    </xf>
    <xf numFmtId="0" fontId="8" fillId="0" borderId="15" xfId="0" applyFont="1" applyBorder="1" applyAlignment="1" applyProtection="1">
      <alignment horizontal="center"/>
      <protection hidden="1"/>
    </xf>
    <xf numFmtId="0" fontId="8" fillId="0" borderId="17" xfId="0" applyFont="1" applyBorder="1" applyAlignment="1" applyProtection="1">
      <alignment horizontal="left"/>
      <protection hidden="1"/>
    </xf>
    <xf numFmtId="0" fontId="1" fillId="0" borderId="3" xfId="0" applyFont="1" applyBorder="1" applyProtection="1">
      <protection hidden="1"/>
    </xf>
    <xf numFmtId="0" fontId="8" fillId="0" borderId="18" xfId="0" applyFont="1" applyBorder="1" applyAlignment="1" applyProtection="1">
      <protection hidden="1"/>
    </xf>
    <xf numFmtId="0" fontId="6" fillId="0" borderId="6" xfId="0" applyFont="1" applyBorder="1" applyProtection="1">
      <protection hidden="1"/>
    </xf>
    <xf numFmtId="0" fontId="0" fillId="0" borderId="2" xfId="0" applyBorder="1" applyProtection="1">
      <protection hidden="1"/>
    </xf>
    <xf numFmtId="0" fontId="6" fillId="0" borderId="8" xfId="0" applyFont="1" applyBorder="1" applyProtection="1">
      <protection hidden="1"/>
    </xf>
    <xf numFmtId="0" fontId="0" fillId="0" borderId="4" xfId="0" applyBorder="1" applyProtection="1">
      <protection hidden="1"/>
    </xf>
    <xf numFmtId="0" fontId="6" fillId="0" borderId="7" xfId="0" applyFont="1" applyBorder="1" applyProtection="1">
      <protection hidden="1"/>
    </xf>
    <xf numFmtId="0" fontId="0" fillId="0" borderId="1" xfId="0" applyBorder="1" applyProtection="1">
      <protection hidden="1"/>
    </xf>
    <xf numFmtId="0" fontId="0" fillId="0" borderId="8" xfId="0" applyBorder="1" applyProtection="1">
      <protection hidden="1"/>
    </xf>
    <xf numFmtId="0" fontId="0" fillId="0" borderId="0" xfId="0" applyFill="1" applyBorder="1" applyProtection="1">
      <protection hidden="1"/>
    </xf>
    <xf numFmtId="44" fontId="8" fillId="0" borderId="12" xfId="3" applyFont="1" applyFill="1" applyBorder="1" applyProtection="1">
      <protection hidden="1"/>
    </xf>
    <xf numFmtId="0" fontId="7" fillId="0" borderId="13" xfId="0" applyFont="1" applyFill="1" applyBorder="1" applyProtection="1">
      <protection hidden="1"/>
    </xf>
    <xf numFmtId="0" fontId="0" fillId="0" borderId="11" xfId="0" applyFill="1" applyBorder="1" applyProtection="1">
      <protection hidden="1"/>
    </xf>
    <xf numFmtId="0" fontId="7" fillId="0" borderId="11" xfId="0" applyFont="1" applyFill="1" applyBorder="1" applyProtection="1">
      <protection hidden="1"/>
    </xf>
    <xf numFmtId="165" fontId="8" fillId="0" borderId="11" xfId="1" applyNumberFormat="1" applyFont="1" applyFill="1" applyBorder="1" applyAlignment="1" applyProtection="1">
      <alignment horizontal="center"/>
      <protection hidden="1"/>
    </xf>
    <xf numFmtId="44" fontId="8" fillId="0" borderId="11" xfId="3" applyFont="1" applyFill="1" applyBorder="1" applyProtection="1">
      <protection hidden="1"/>
    </xf>
    <xf numFmtId="0" fontId="0" fillId="0" borderId="0" xfId="0" applyFill="1" applyProtection="1">
      <protection hidden="1"/>
    </xf>
    <xf numFmtId="0" fontId="12" fillId="0" borderId="7" xfId="0" applyFont="1" applyBorder="1" applyProtection="1">
      <protection hidden="1"/>
    </xf>
    <xf numFmtId="0" fontId="18" fillId="0" borderId="7" xfId="0" applyFont="1" applyBorder="1" applyProtection="1">
      <protection hidden="1"/>
    </xf>
    <xf numFmtId="0" fontId="18" fillId="0" borderId="14" xfId="0" applyFont="1" applyBorder="1" applyProtection="1">
      <protection hidden="1"/>
    </xf>
    <xf numFmtId="14" fontId="18" fillId="0" borderId="3" xfId="0" applyNumberFormat="1" applyFont="1" applyBorder="1" applyProtection="1">
      <protection hidden="1"/>
    </xf>
    <xf numFmtId="0" fontId="18" fillId="0" borderId="3" xfId="0" applyFont="1" applyBorder="1" applyProtection="1">
      <protection hidden="1"/>
    </xf>
    <xf numFmtId="43" fontId="18" fillId="0" borderId="3" xfId="1" applyFont="1" applyBorder="1" applyProtection="1">
      <protection hidden="1"/>
    </xf>
    <xf numFmtId="0" fontId="25" fillId="0" borderId="18" xfId="0" applyFont="1" applyBorder="1" applyAlignment="1" applyProtection="1">
      <alignment horizontal="right"/>
      <protection hidden="1"/>
    </xf>
    <xf numFmtId="0" fontId="7" fillId="0" borderId="14" xfId="0" applyFont="1" applyBorder="1" applyAlignment="1" applyProtection="1">
      <alignment horizontal="center" wrapText="1"/>
      <protection hidden="1"/>
    </xf>
    <xf numFmtId="14" fontId="7" fillId="0" borderId="3" xfId="0" applyNumberFormat="1" applyFont="1" applyBorder="1" applyAlignment="1" applyProtection="1">
      <alignment horizontal="center" wrapText="1"/>
      <protection hidden="1"/>
    </xf>
    <xf numFmtId="0" fontId="7" fillId="0" borderId="22" xfId="0" applyFont="1" applyBorder="1" applyAlignment="1" applyProtection="1">
      <alignment horizontal="center" wrapText="1"/>
      <protection hidden="1"/>
    </xf>
    <xf numFmtId="0" fontId="7" fillId="0" borderId="15" xfId="0" applyFont="1" applyBorder="1" applyAlignment="1" applyProtection="1">
      <alignment horizontal="center" wrapText="1"/>
      <protection hidden="1"/>
    </xf>
    <xf numFmtId="0" fontId="7" fillId="0" borderId="3" xfId="0" applyFont="1" applyBorder="1" applyAlignment="1" applyProtection="1">
      <alignment horizontal="center" wrapText="1"/>
      <protection hidden="1"/>
    </xf>
    <xf numFmtId="43" fontId="7" fillId="0" borderId="22" xfId="1" applyFont="1" applyBorder="1" applyAlignment="1" applyProtection="1">
      <alignment horizontal="center" wrapText="1"/>
      <protection hidden="1"/>
    </xf>
    <xf numFmtId="43" fontId="7" fillId="0" borderId="15" xfId="1" applyFont="1" applyBorder="1" applyAlignment="1" applyProtection="1">
      <alignment horizontal="center" wrapText="1"/>
      <protection hidden="1"/>
    </xf>
    <xf numFmtId="0" fontId="7" fillId="0" borderId="29" xfId="0" applyFont="1" applyBorder="1" applyAlignment="1" applyProtection="1">
      <alignment horizontal="center" wrapText="1"/>
      <protection hidden="1"/>
    </xf>
    <xf numFmtId="0" fontId="18" fillId="0" borderId="6" xfId="0" applyFont="1" applyBorder="1" applyProtection="1">
      <protection hidden="1"/>
    </xf>
    <xf numFmtId="0" fontId="18" fillId="0" borderId="8" xfId="0" applyFont="1" applyBorder="1" applyProtection="1">
      <protection hidden="1"/>
    </xf>
    <xf numFmtId="0" fontId="12" fillId="0" borderId="6" xfId="0" applyFont="1" applyBorder="1" applyProtection="1">
      <protection hidden="1"/>
    </xf>
    <xf numFmtId="164" fontId="18" fillId="2" borderId="15" xfId="0" applyNumberFormat="1" applyFont="1" applyFill="1" applyBorder="1" applyAlignment="1" applyProtection="1">
      <alignment horizontal="right"/>
      <protection hidden="1"/>
    </xf>
    <xf numFmtId="44" fontId="18" fillId="0" borderId="32" xfId="4" applyFont="1" applyBorder="1" applyAlignment="1" applyProtection="1">
      <alignment horizontal="right"/>
      <protection hidden="1"/>
    </xf>
    <xf numFmtId="44" fontId="18" fillId="0" borderId="47" xfId="4" applyFont="1" applyBorder="1" applyAlignment="1" applyProtection="1">
      <alignment horizontal="right"/>
      <protection hidden="1"/>
    </xf>
    <xf numFmtId="164" fontId="18" fillId="2" borderId="9" xfId="0" applyNumberFormat="1" applyFont="1" applyFill="1" applyBorder="1" applyAlignment="1" applyProtection="1">
      <alignment horizontal="right"/>
      <protection hidden="1"/>
    </xf>
    <xf numFmtId="44" fontId="18" fillId="0" borderId="34" xfId="4" applyFont="1" applyBorder="1" applyAlignment="1" applyProtection="1">
      <alignment horizontal="right"/>
      <protection hidden="1"/>
    </xf>
    <xf numFmtId="44" fontId="18" fillId="0" borderId="42" xfId="4" applyFont="1" applyBorder="1" applyAlignment="1" applyProtection="1">
      <alignment horizontal="right"/>
      <protection hidden="1"/>
    </xf>
    <xf numFmtId="44" fontId="18" fillId="0" borderId="48" xfId="4" applyFont="1" applyBorder="1" applyAlignment="1" applyProtection="1">
      <alignment horizontal="right"/>
      <protection hidden="1"/>
    </xf>
    <xf numFmtId="0" fontId="18" fillId="0" borderId="0" xfId="0" applyFont="1" applyBorder="1" applyProtection="1">
      <protection hidden="1"/>
    </xf>
    <xf numFmtId="14" fontId="18" fillId="0" borderId="0" xfId="0" applyNumberFormat="1" applyFont="1" applyBorder="1" applyProtection="1">
      <protection hidden="1"/>
    </xf>
    <xf numFmtId="0" fontId="18" fillId="0" borderId="11" xfId="0" applyFont="1" applyFill="1" applyBorder="1" applyProtection="1">
      <protection hidden="1"/>
    </xf>
    <xf numFmtId="43" fontId="7" fillId="0" borderId="11" xfId="1" applyFont="1" applyFill="1" applyBorder="1" applyAlignment="1" applyProtection="1">
      <alignment horizontal="center"/>
      <protection hidden="1"/>
    </xf>
    <xf numFmtId="43" fontId="18" fillId="0" borderId="11" xfId="1" applyFont="1" applyFill="1" applyBorder="1" applyProtection="1">
      <protection hidden="1"/>
    </xf>
    <xf numFmtId="43" fontId="7" fillId="0" borderId="49" xfId="1" applyFont="1" applyFill="1" applyBorder="1" applyAlignment="1" applyProtection="1">
      <alignment horizontal="right"/>
      <protection hidden="1"/>
    </xf>
    <xf numFmtId="0" fontId="7" fillId="0" borderId="49" xfId="0" applyFont="1" applyFill="1" applyBorder="1" applyProtection="1">
      <protection hidden="1"/>
    </xf>
    <xf numFmtId="44" fontId="7" fillId="0" borderId="50" xfId="4" applyFont="1" applyFill="1" applyBorder="1" applyAlignment="1" applyProtection="1">
      <alignment horizontal="right"/>
      <protection hidden="1"/>
    </xf>
    <xf numFmtId="0" fontId="18" fillId="0" borderId="0" xfId="0" applyFont="1" applyProtection="1">
      <protection hidden="1"/>
    </xf>
    <xf numFmtId="14" fontId="18" fillId="0" borderId="0" xfId="0" applyNumberFormat="1" applyFont="1" applyProtection="1">
      <protection hidden="1"/>
    </xf>
    <xf numFmtId="43" fontId="18" fillId="0" borderId="0" xfId="1" applyFont="1" applyProtection="1">
      <protection hidden="1"/>
    </xf>
    <xf numFmtId="43" fontId="18" fillId="0" borderId="15" xfId="1" applyFont="1" applyFill="1" applyBorder="1" applyAlignment="1" applyProtection="1">
      <alignment horizontal="right"/>
      <protection hidden="1"/>
    </xf>
    <xf numFmtId="43" fontId="18" fillId="0" borderId="20" xfId="1" applyFont="1" applyFill="1" applyBorder="1" applyAlignment="1" applyProtection="1">
      <alignment horizontal="right"/>
      <protection hidden="1"/>
    </xf>
    <xf numFmtId="43" fontId="18" fillId="0" borderId="9" xfId="1" applyFont="1" applyFill="1" applyBorder="1" applyAlignment="1" applyProtection="1">
      <alignment horizontal="right"/>
      <protection hidden="1"/>
    </xf>
    <xf numFmtId="43" fontId="18" fillId="0" borderId="10" xfId="1" applyFont="1" applyFill="1" applyBorder="1" applyAlignment="1" applyProtection="1">
      <alignment horizontal="right"/>
      <protection hidden="1"/>
    </xf>
    <xf numFmtId="43" fontId="18" fillId="0" borderId="21" xfId="1" applyFont="1" applyFill="1" applyBorder="1" applyAlignment="1" applyProtection="1">
      <alignment horizontal="right"/>
      <protection hidden="1"/>
    </xf>
    <xf numFmtId="0" fontId="18" fillId="0" borderId="0" xfId="0" applyFont="1" applyAlignment="1" applyProtection="1">
      <alignment horizontal="center" wrapText="1"/>
      <protection hidden="1"/>
    </xf>
    <xf numFmtId="14" fontId="23" fillId="0" borderId="39" xfId="0" applyNumberFormat="1" applyFont="1" applyBorder="1" applyAlignment="1" applyProtection="1">
      <alignment horizontal="left"/>
      <protection hidden="1"/>
    </xf>
    <xf numFmtId="0" fontId="11" fillId="0" borderId="19" xfId="0" applyFont="1" applyBorder="1" applyAlignment="1" applyProtection="1">
      <alignment horizontal="left"/>
      <protection hidden="1"/>
    </xf>
    <xf numFmtId="14" fontId="3" fillId="0" borderId="2" xfId="0" applyNumberFormat="1" applyFont="1" applyBorder="1" applyAlignment="1" applyProtection="1">
      <alignment horizontal="right"/>
      <protection hidden="1"/>
    </xf>
    <xf numFmtId="14" fontId="7" fillId="0" borderId="5" xfId="0" applyNumberFormat="1" applyFont="1" applyBorder="1" applyAlignment="1" applyProtection="1">
      <alignment horizontal="left"/>
      <protection hidden="1"/>
    </xf>
    <xf numFmtId="0" fontId="7" fillId="0" borderId="0" xfId="0" applyFont="1" applyBorder="1" applyAlignment="1" applyProtection="1">
      <alignment horizontal="center"/>
      <protection hidden="1"/>
    </xf>
    <xf numFmtId="0" fontId="18" fillId="0" borderId="1" xfId="0" applyFont="1" applyBorder="1" applyProtection="1">
      <protection hidden="1"/>
    </xf>
    <xf numFmtId="14" fontId="36" fillId="0" borderId="5" xfId="0" applyNumberFormat="1" applyFont="1" applyBorder="1" applyAlignment="1" applyProtection="1">
      <alignment horizontal="left"/>
      <protection hidden="1"/>
    </xf>
    <xf numFmtId="0" fontId="36" fillId="0" borderId="0" xfId="0" applyFont="1" applyBorder="1" applyAlignment="1" applyProtection="1">
      <alignment horizontal="left"/>
      <protection hidden="1"/>
    </xf>
    <xf numFmtId="14" fontId="18" fillId="0" borderId="51" xfId="0" applyNumberFormat="1" applyFont="1" applyBorder="1" applyProtection="1">
      <protection hidden="1"/>
    </xf>
    <xf numFmtId="0" fontId="18" fillId="0" borderId="52" xfId="0" applyFont="1" applyBorder="1" applyProtection="1">
      <protection hidden="1"/>
    </xf>
    <xf numFmtId="0" fontId="18" fillId="0" borderId="4" xfId="0" applyFont="1" applyBorder="1" applyProtection="1">
      <protection hidden="1"/>
    </xf>
    <xf numFmtId="14" fontId="7" fillId="0" borderId="16" xfId="0" applyNumberFormat="1" applyFont="1" applyBorder="1" applyAlignment="1" applyProtection="1">
      <alignment horizontal="center"/>
      <protection hidden="1"/>
    </xf>
    <xf numFmtId="0" fontId="7" fillId="0" borderId="53" xfId="0" applyFont="1" applyBorder="1" applyAlignment="1" applyProtection="1">
      <alignment horizontal="center"/>
      <protection hidden="1"/>
    </xf>
    <xf numFmtId="0" fontId="18" fillId="0" borderId="11" xfId="0" applyFont="1" applyBorder="1" applyAlignment="1" applyProtection="1">
      <alignment horizontal="center"/>
      <protection hidden="1"/>
    </xf>
    <xf numFmtId="0" fontId="18" fillId="0" borderId="53" xfId="0" applyFont="1" applyBorder="1" applyAlignment="1" applyProtection="1">
      <alignment horizontal="center"/>
      <protection hidden="1"/>
    </xf>
    <xf numFmtId="14" fontId="7" fillId="0" borderId="17" xfId="0" applyNumberFormat="1" applyFont="1" applyBorder="1" applyAlignment="1" applyProtection="1">
      <alignment horizontal="center"/>
      <protection hidden="1"/>
    </xf>
    <xf numFmtId="0" fontId="7" fillId="0" borderId="14" xfId="0" applyFont="1" applyBorder="1" applyAlignment="1" applyProtection="1">
      <alignment horizontal="center"/>
      <protection hidden="1"/>
    </xf>
    <xf numFmtId="0" fontId="7" fillId="0" borderId="10" xfId="0" applyFont="1" applyBorder="1" applyAlignment="1" applyProtection="1">
      <alignment horizontal="center"/>
      <protection hidden="1"/>
    </xf>
    <xf numFmtId="0" fontId="7" fillId="0" borderId="3" xfId="0" applyFont="1" applyBorder="1" applyAlignment="1" applyProtection="1">
      <alignment horizontal="center"/>
      <protection hidden="1"/>
    </xf>
    <xf numFmtId="44" fontId="18" fillId="0" borderId="37" xfId="3" applyFont="1" applyFill="1" applyBorder="1" applyProtection="1">
      <protection hidden="1"/>
    </xf>
    <xf numFmtId="14" fontId="7" fillId="0" borderId="9" xfId="1" applyNumberFormat="1" applyFont="1" applyFill="1" applyBorder="1" applyProtection="1">
      <protection hidden="1"/>
    </xf>
    <xf numFmtId="43" fontId="7" fillId="0" borderId="33" xfId="1" applyFont="1" applyFill="1" applyBorder="1" applyProtection="1">
      <protection hidden="1"/>
    </xf>
    <xf numFmtId="43" fontId="7" fillId="0" borderId="54" xfId="1" applyFont="1" applyFill="1" applyBorder="1" applyProtection="1">
      <protection hidden="1"/>
    </xf>
    <xf numFmtId="44" fontId="7" fillId="0" borderId="9" xfId="3" applyFont="1" applyFill="1" applyBorder="1" applyProtection="1">
      <protection hidden="1"/>
    </xf>
    <xf numFmtId="0" fontId="7" fillId="0" borderId="4" xfId="0" applyFont="1" applyFill="1" applyBorder="1" applyProtection="1">
      <protection hidden="1"/>
    </xf>
    <xf numFmtId="14" fontId="0" fillId="0" borderId="0" xfId="0" applyNumberFormat="1" applyProtection="1">
      <protection hidden="1"/>
    </xf>
    <xf numFmtId="0" fontId="18" fillId="0" borderId="0" xfId="0" applyFont="1" applyFill="1" applyBorder="1" applyProtection="1">
      <protection hidden="1"/>
    </xf>
    <xf numFmtId="0" fontId="28" fillId="0" borderId="0" xfId="0" applyFont="1" applyAlignment="1" applyProtection="1">
      <alignment horizontal="left" vertical="center"/>
      <protection hidden="1"/>
    </xf>
    <xf numFmtId="0" fontId="37" fillId="0" borderId="0" xfId="0" applyFont="1" applyAlignment="1" applyProtection="1">
      <alignment horizontal="left" vertical="center"/>
      <protection hidden="1"/>
    </xf>
    <xf numFmtId="0" fontId="29" fillId="0" borderId="0" xfId="0" applyFont="1" applyAlignment="1" applyProtection="1">
      <alignment horizontal="left" vertical="center"/>
      <protection hidden="1"/>
    </xf>
    <xf numFmtId="0" fontId="31" fillId="0" borderId="0" xfId="0" applyFont="1" applyAlignment="1" applyProtection="1">
      <alignment horizontal="left" vertical="center" indent="4"/>
      <protection hidden="1"/>
    </xf>
    <xf numFmtId="0" fontId="31" fillId="0" borderId="0" xfId="0" applyFont="1" applyAlignment="1" applyProtection="1">
      <alignment horizontal="left" vertical="center" indent="8"/>
      <protection hidden="1"/>
    </xf>
    <xf numFmtId="0" fontId="26" fillId="0" borderId="0" xfId="0" applyFont="1" applyAlignment="1" applyProtection="1">
      <alignment vertical="center"/>
      <protection hidden="1"/>
    </xf>
    <xf numFmtId="0" fontId="26" fillId="0" borderId="0" xfId="0" applyFont="1" applyAlignment="1" applyProtection="1">
      <alignment horizontal="left" vertical="center" indent="4"/>
      <protection hidden="1"/>
    </xf>
    <xf numFmtId="0" fontId="33" fillId="0" borderId="0" xfId="0" applyFont="1" applyAlignment="1" applyProtection="1">
      <alignment horizontal="left" vertical="center" indent="8"/>
      <protection hidden="1"/>
    </xf>
    <xf numFmtId="0" fontId="26" fillId="0" borderId="0" xfId="0" applyFont="1" applyAlignment="1" applyProtection="1">
      <alignment horizontal="left" vertical="center" indent="8"/>
      <protection hidden="1"/>
    </xf>
    <xf numFmtId="164" fontId="12" fillId="2" borderId="10" xfId="0" applyNumberFormat="1" applyFont="1" applyFill="1" applyBorder="1" applyAlignment="1" applyProtection="1">
      <alignment horizontal="left"/>
      <protection locked="0"/>
    </xf>
    <xf numFmtId="1" fontId="3" fillId="2" borderId="3" xfId="0" applyNumberFormat="1" applyFont="1" applyFill="1" applyBorder="1" applyAlignment="1" applyProtection="1">
      <alignment horizontal="right"/>
      <protection locked="0"/>
    </xf>
    <xf numFmtId="164" fontId="12" fillId="2" borderId="15" xfId="0" applyNumberFormat="1" applyFont="1" applyFill="1" applyBorder="1" applyAlignment="1" applyProtection="1">
      <alignment horizontal="left"/>
      <protection locked="0"/>
    </xf>
    <xf numFmtId="164" fontId="12" fillId="2" borderId="20" xfId="0" applyNumberFormat="1" applyFont="1" applyFill="1" applyBorder="1" applyAlignment="1" applyProtection="1">
      <alignment horizontal="left"/>
      <protection locked="0"/>
    </xf>
    <xf numFmtId="0" fontId="12" fillId="2" borderId="22" xfId="0" applyFont="1" applyFill="1" applyBorder="1" applyAlignment="1" applyProtection="1">
      <alignment horizontal="left"/>
      <protection locked="0"/>
    </xf>
    <xf numFmtId="0" fontId="12" fillId="2" borderId="39" xfId="0" applyFont="1" applyFill="1" applyBorder="1" applyAlignment="1" applyProtection="1">
      <alignment horizontal="left"/>
      <protection locked="0"/>
    </xf>
    <xf numFmtId="0" fontId="0" fillId="0" borderId="0" xfId="0" applyProtection="1">
      <protection locked="0" hidden="1"/>
    </xf>
    <xf numFmtId="0" fontId="9" fillId="0" borderId="0" xfId="5" applyAlignment="1" applyProtection="1">
      <alignment horizontal="left" vertical="center" indent="8"/>
      <protection locked="0" hidden="1"/>
    </xf>
    <xf numFmtId="49" fontId="3" fillId="2" borderId="37" xfId="0" applyNumberFormat="1" applyFont="1" applyFill="1" applyBorder="1" applyAlignment="1" applyProtection="1">
      <alignment horizontal="left"/>
      <protection locked="0"/>
    </xf>
    <xf numFmtId="0" fontId="38" fillId="0" borderId="0" xfId="0" applyFont="1" applyFill="1" applyAlignment="1" applyProtection="1">
      <alignment horizontal="left"/>
      <protection hidden="1"/>
    </xf>
    <xf numFmtId="0" fontId="3" fillId="0" borderId="7" xfId="0" applyFont="1" applyBorder="1" applyAlignment="1" applyProtection="1">
      <alignment horizontal="left" indent="2"/>
      <protection hidden="1"/>
    </xf>
    <xf numFmtId="0" fontId="3" fillId="0" borderId="0" xfId="0" applyFont="1" applyBorder="1" applyAlignment="1" applyProtection="1">
      <alignment horizontal="left" indent="2"/>
      <protection hidden="1"/>
    </xf>
    <xf numFmtId="0" fontId="3" fillId="0" borderId="43" xfId="0" applyFont="1" applyBorder="1" applyAlignment="1" applyProtection="1">
      <alignment horizontal="left" indent="2"/>
      <protection hidden="1"/>
    </xf>
    <xf numFmtId="0" fontId="5" fillId="0" borderId="46" xfId="0" applyFont="1" applyBorder="1" applyAlignment="1" applyProtection="1">
      <alignment horizontal="center" wrapText="1"/>
      <protection hidden="1"/>
    </xf>
    <xf numFmtId="0" fontId="0" fillId="0" borderId="11" xfId="0" applyBorder="1" applyAlignment="1" applyProtection="1">
      <protection hidden="1"/>
    </xf>
    <xf numFmtId="0" fontId="0" fillId="0" borderId="25" xfId="0" applyBorder="1" applyAlignment="1" applyProtection="1">
      <protection hidden="1"/>
    </xf>
    <xf numFmtId="0" fontId="0" fillId="0" borderId="8" xfId="0" applyBorder="1" applyAlignment="1" applyProtection="1">
      <protection hidden="1"/>
    </xf>
    <xf numFmtId="0" fontId="0" fillId="0" borderId="52" xfId="0" applyBorder="1" applyAlignment="1" applyProtection="1">
      <protection hidden="1"/>
    </xf>
    <xf numFmtId="0" fontId="0" fillId="0" borderId="27" xfId="0" applyBorder="1" applyAlignment="1" applyProtection="1">
      <protection hidden="1"/>
    </xf>
    <xf numFmtId="0" fontId="2" fillId="0" borderId="0" xfId="0" applyFont="1" applyBorder="1" applyAlignment="1" applyProtection="1">
      <alignment vertical="top" wrapText="1"/>
      <protection hidden="1"/>
    </xf>
    <xf numFmtId="0" fontId="0" fillId="0" borderId="0" xfId="0" applyAlignment="1" applyProtection="1">
      <alignment vertical="top" wrapText="1"/>
      <protection hidden="1"/>
    </xf>
    <xf numFmtId="0" fontId="0" fillId="0" borderId="35" xfId="0" applyBorder="1" applyAlignment="1" applyProtection="1">
      <alignment vertical="top" wrapText="1"/>
      <protection hidden="1"/>
    </xf>
    <xf numFmtId="0" fontId="5" fillId="0" borderId="8" xfId="0" applyFont="1" applyFill="1" applyBorder="1" applyAlignment="1" applyProtection="1">
      <alignment horizontal="left"/>
      <protection hidden="1"/>
    </xf>
    <xf numFmtId="0" fontId="5" fillId="0" borderId="52" xfId="0" applyFont="1" applyFill="1" applyBorder="1" applyAlignment="1" applyProtection="1">
      <alignment horizontal="left"/>
      <protection hidden="1"/>
    </xf>
    <xf numFmtId="0" fontId="5" fillId="0" borderId="27" xfId="0" applyFont="1" applyFill="1" applyBorder="1" applyAlignment="1" applyProtection="1">
      <alignment horizontal="left"/>
      <protection hidden="1"/>
    </xf>
    <xf numFmtId="0" fontId="5" fillId="0" borderId="56" xfId="0" applyFont="1" applyFill="1" applyBorder="1" applyAlignment="1" applyProtection="1">
      <alignment horizontal="left"/>
      <protection hidden="1"/>
    </xf>
    <xf numFmtId="0" fontId="5" fillId="0" borderId="45" xfId="0" applyFont="1" applyFill="1" applyBorder="1" applyAlignment="1" applyProtection="1">
      <alignment horizontal="left"/>
      <protection hidden="1"/>
    </xf>
    <xf numFmtId="0" fontId="5" fillId="0" borderId="55" xfId="0" applyFont="1" applyFill="1" applyBorder="1" applyAlignment="1" applyProtection="1">
      <alignment horizontal="left"/>
      <protection hidden="1"/>
    </xf>
    <xf numFmtId="0" fontId="5" fillId="0" borderId="46"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25" xfId="0" applyFont="1" applyBorder="1" applyAlignment="1" applyProtection="1">
      <alignment horizontal="left"/>
      <protection hidden="1"/>
    </xf>
    <xf numFmtId="43" fontId="13" fillId="0" borderId="56" xfId="1" applyFont="1" applyBorder="1" applyAlignment="1" applyProtection="1">
      <alignment horizontal="center"/>
      <protection hidden="1"/>
    </xf>
    <xf numFmtId="43" fontId="13" fillId="0" borderId="45" xfId="1" applyFont="1" applyBorder="1" applyAlignment="1" applyProtection="1">
      <alignment horizontal="center"/>
      <protection hidden="1"/>
    </xf>
    <xf numFmtId="43" fontId="13" fillId="0" borderId="55" xfId="1" applyFont="1" applyBorder="1" applyAlignment="1" applyProtection="1">
      <alignment horizontal="center"/>
      <protection hidden="1"/>
    </xf>
    <xf numFmtId="0" fontId="22" fillId="0" borderId="7" xfId="0" applyFont="1" applyFill="1" applyBorder="1" applyAlignment="1" applyProtection="1">
      <alignment horizontal="left" indent="2"/>
      <protection hidden="1"/>
    </xf>
    <xf numFmtId="0" fontId="22" fillId="0" borderId="0" xfId="0" applyFont="1" applyFill="1" applyBorder="1" applyAlignment="1" applyProtection="1">
      <alignment horizontal="left" indent="2"/>
      <protection hidden="1"/>
    </xf>
    <xf numFmtId="0" fontId="22" fillId="0" borderId="43" xfId="0" applyFont="1" applyFill="1" applyBorder="1" applyAlignment="1" applyProtection="1">
      <alignment horizontal="left" indent="2"/>
      <protection hidden="1"/>
    </xf>
    <xf numFmtId="0" fontId="21" fillId="0" borderId="8" xfId="0" applyFont="1" applyFill="1" applyBorder="1" applyAlignment="1" applyProtection="1">
      <alignment horizontal="left"/>
      <protection hidden="1"/>
    </xf>
    <xf numFmtId="0" fontId="21" fillId="0" borderId="52" xfId="0" applyFont="1" applyFill="1" applyBorder="1" applyAlignment="1" applyProtection="1">
      <alignment horizontal="left"/>
      <protection hidden="1"/>
    </xf>
    <xf numFmtId="0" fontId="21" fillId="0" borderId="27" xfId="0" applyFont="1" applyFill="1" applyBorder="1" applyAlignment="1" applyProtection="1">
      <alignment horizontal="left"/>
      <protection hidden="1"/>
    </xf>
    <xf numFmtId="43" fontId="14" fillId="0" borderId="46" xfId="1" applyFont="1" applyBorder="1" applyAlignment="1" applyProtection="1">
      <alignment horizontal="center"/>
      <protection hidden="1"/>
    </xf>
    <xf numFmtId="43" fontId="14" fillId="0" borderId="11" xfId="1" applyFont="1" applyBorder="1" applyAlignment="1" applyProtection="1">
      <alignment horizontal="center"/>
      <protection hidden="1"/>
    </xf>
    <xf numFmtId="43" fontId="14" fillId="0" borderId="25" xfId="1" applyFont="1" applyBorder="1" applyAlignment="1" applyProtection="1">
      <alignment horizontal="center"/>
      <protection hidden="1"/>
    </xf>
    <xf numFmtId="0" fontId="3" fillId="2" borderId="37" xfId="0" applyFont="1" applyFill="1" applyBorder="1" applyAlignment="1" applyProtection="1">
      <alignment horizontal="center"/>
      <protection locked="0"/>
    </xf>
    <xf numFmtId="0" fontId="3" fillId="2" borderId="19" xfId="0" applyFont="1" applyFill="1" applyBorder="1" applyAlignment="1" applyProtection="1">
      <alignment horizontal="left" vertical="top" wrapText="1"/>
      <protection locked="0"/>
    </xf>
    <xf numFmtId="0" fontId="3" fillId="2" borderId="52" xfId="0" applyFont="1" applyFill="1" applyBorder="1" applyAlignment="1" applyProtection="1">
      <alignment horizontal="left" vertical="top" wrapText="1"/>
      <protection locked="0"/>
    </xf>
    <xf numFmtId="0" fontId="21" fillId="0" borderId="46" xfId="0" applyFont="1" applyFill="1" applyBorder="1" applyAlignment="1" applyProtection="1">
      <alignment horizontal="left"/>
      <protection hidden="1"/>
    </xf>
    <xf numFmtId="0" fontId="21" fillId="0" borderId="11" xfId="0" applyFont="1" applyFill="1" applyBorder="1" applyAlignment="1" applyProtection="1">
      <alignment horizontal="left"/>
      <protection hidden="1"/>
    </xf>
    <xf numFmtId="0" fontId="21" fillId="0" borderId="25" xfId="0" applyFont="1" applyFill="1" applyBorder="1" applyAlignment="1" applyProtection="1">
      <alignment horizontal="left"/>
      <protection hidden="1"/>
    </xf>
    <xf numFmtId="0" fontId="13" fillId="0" borderId="45" xfId="0" applyFont="1" applyBorder="1" applyAlignment="1" applyProtection="1">
      <alignment horizontal="center"/>
      <protection hidden="1"/>
    </xf>
    <xf numFmtId="0" fontId="13" fillId="0" borderId="55" xfId="0" applyFont="1" applyBorder="1" applyAlignment="1" applyProtection="1">
      <alignment horizontal="center"/>
      <protection hidden="1"/>
    </xf>
    <xf numFmtId="0" fontId="23" fillId="0" borderId="0" xfId="0" applyFont="1" applyAlignment="1" applyProtection="1">
      <alignment horizontal="center"/>
      <protection hidden="1"/>
    </xf>
    <xf numFmtId="0" fontId="5" fillId="0" borderId="0" xfId="0" applyFont="1" applyAlignment="1" applyProtection="1">
      <protection hidden="1"/>
    </xf>
    <xf numFmtId="0" fontId="3" fillId="0" borderId="0" xfId="0" applyFont="1" applyAlignment="1" applyProtection="1">
      <protection hidden="1"/>
    </xf>
    <xf numFmtId="0" fontId="3" fillId="2" borderId="3" xfId="0" applyFont="1" applyFill="1" applyBorder="1" applyAlignment="1" applyProtection="1">
      <alignment horizontal="left"/>
      <protection locked="0"/>
    </xf>
    <xf numFmtId="0" fontId="3" fillId="2" borderId="37" xfId="0" applyFont="1" applyFill="1" applyBorder="1" applyAlignment="1" applyProtection="1">
      <alignment horizontal="left"/>
      <protection locked="0"/>
    </xf>
    <xf numFmtId="0" fontId="3" fillId="2" borderId="3" xfId="0" applyFont="1" applyFill="1" applyBorder="1" applyAlignment="1" applyProtection="1">
      <alignment horizontal="center"/>
      <protection locked="0"/>
    </xf>
    <xf numFmtId="0" fontId="5" fillId="0" borderId="56" xfId="0" applyFont="1" applyFill="1" applyBorder="1" applyAlignment="1" applyProtection="1">
      <alignment horizontal="left"/>
    </xf>
    <xf numFmtId="0" fontId="5" fillId="0" borderId="45" xfId="0" applyFont="1" applyFill="1" applyBorder="1" applyAlignment="1" applyProtection="1">
      <alignment horizontal="left"/>
    </xf>
    <xf numFmtId="0" fontId="5" fillId="0" borderId="55" xfId="0" applyFont="1" applyFill="1" applyBorder="1" applyAlignment="1" applyProtection="1">
      <alignment horizontal="left"/>
    </xf>
    <xf numFmtId="0" fontId="21" fillId="0" borderId="46" xfId="0" applyFont="1" applyFill="1" applyBorder="1" applyAlignment="1" applyProtection="1">
      <alignment horizontal="left"/>
    </xf>
    <xf numFmtId="0" fontId="21" fillId="0" borderId="11" xfId="0" applyFont="1" applyFill="1" applyBorder="1" applyAlignment="1" applyProtection="1">
      <alignment horizontal="left"/>
    </xf>
    <xf numFmtId="0" fontId="21" fillId="0" borderId="25" xfId="0" applyFont="1" applyFill="1" applyBorder="1" applyAlignment="1" applyProtection="1">
      <alignment horizontal="left"/>
    </xf>
    <xf numFmtId="0" fontId="2" fillId="0" borderId="0" xfId="0" applyFont="1" applyBorder="1" applyAlignment="1" applyProtection="1">
      <alignment vertical="top" wrapText="1"/>
    </xf>
    <xf numFmtId="0" fontId="0" fillId="0" borderId="0" xfId="0" applyAlignment="1">
      <alignment vertical="top" wrapText="1"/>
    </xf>
    <xf numFmtId="0" fontId="0" fillId="0" borderId="35" xfId="0" applyBorder="1" applyAlignment="1">
      <alignment vertical="top" wrapText="1"/>
    </xf>
    <xf numFmtId="0" fontId="3" fillId="0" borderId="7" xfId="0" applyFont="1" applyBorder="1" applyAlignment="1" applyProtection="1">
      <alignment horizontal="left" indent="2"/>
    </xf>
    <xf numFmtId="0" fontId="3" fillId="0" borderId="0" xfId="0" applyFont="1" applyBorder="1" applyAlignment="1" applyProtection="1">
      <alignment horizontal="left" indent="2"/>
    </xf>
    <xf numFmtId="0" fontId="3" fillId="0" borderId="43" xfId="0" applyFont="1" applyBorder="1" applyAlignment="1" applyProtection="1">
      <alignment horizontal="left" indent="2"/>
    </xf>
    <xf numFmtId="0" fontId="5" fillId="0" borderId="46" xfId="0" applyFont="1" applyBorder="1" applyAlignment="1" applyProtection="1">
      <alignment horizontal="left"/>
    </xf>
    <xf numFmtId="0" fontId="5" fillId="0" borderId="11" xfId="0" applyFont="1" applyBorder="1" applyAlignment="1" applyProtection="1">
      <alignment horizontal="left"/>
    </xf>
    <xf numFmtId="0" fontId="5" fillId="0" borderId="25" xfId="0" applyFont="1" applyBorder="1" applyAlignment="1" applyProtection="1">
      <alignment horizontal="left"/>
    </xf>
    <xf numFmtId="43" fontId="13" fillId="0" borderId="56" xfId="1" applyFont="1" applyBorder="1" applyAlignment="1" applyProtection="1">
      <alignment horizontal="center"/>
    </xf>
    <xf numFmtId="43" fontId="13" fillId="0" borderId="45" xfId="1" applyFont="1" applyBorder="1" applyAlignment="1" applyProtection="1">
      <alignment horizontal="center"/>
    </xf>
    <xf numFmtId="43" fontId="13" fillId="0" borderId="55" xfId="1" applyFont="1" applyBorder="1" applyAlignment="1" applyProtection="1">
      <alignment horizontal="center"/>
    </xf>
    <xf numFmtId="0" fontId="5" fillId="0" borderId="46" xfId="0" applyFont="1" applyBorder="1" applyAlignment="1" applyProtection="1">
      <alignment horizontal="center" wrapText="1"/>
    </xf>
    <xf numFmtId="0" fontId="0" fillId="0" borderId="11" xfId="0" applyBorder="1" applyAlignment="1"/>
    <xf numFmtId="0" fontId="0" fillId="0" borderId="25" xfId="0" applyBorder="1" applyAlignment="1"/>
    <xf numFmtId="0" fontId="0" fillId="0" borderId="8" xfId="0" applyBorder="1" applyAlignment="1"/>
    <xf numFmtId="0" fontId="0" fillId="0" borderId="52" xfId="0" applyBorder="1" applyAlignment="1"/>
    <xf numFmtId="0" fontId="0" fillId="0" borderId="27" xfId="0" applyBorder="1" applyAlignment="1"/>
    <xf numFmtId="0" fontId="5" fillId="0" borderId="8" xfId="0" applyFont="1" applyFill="1" applyBorder="1" applyAlignment="1" applyProtection="1">
      <alignment horizontal="left"/>
    </xf>
    <xf numFmtId="0" fontId="5" fillId="0" borderId="52" xfId="0" applyFont="1" applyFill="1" applyBorder="1" applyAlignment="1" applyProtection="1">
      <alignment horizontal="left"/>
    </xf>
    <xf numFmtId="0" fontId="5" fillId="0" borderId="27" xfId="0" applyFont="1" applyFill="1" applyBorder="1" applyAlignment="1" applyProtection="1">
      <alignment horizontal="left"/>
    </xf>
    <xf numFmtId="0" fontId="23" fillId="0" borderId="0" xfId="0" applyFont="1" applyAlignment="1" applyProtection="1">
      <alignment horizontal="center"/>
    </xf>
    <xf numFmtId="43" fontId="14" fillId="0" borderId="46" xfId="1" applyFont="1" applyBorder="1" applyAlignment="1" applyProtection="1">
      <alignment horizontal="center"/>
    </xf>
    <xf numFmtId="43" fontId="14" fillId="0" borderId="11" xfId="1" applyFont="1" applyBorder="1" applyAlignment="1" applyProtection="1">
      <alignment horizontal="center"/>
    </xf>
    <xf numFmtId="43" fontId="14" fillId="0" borderId="25" xfId="1" applyFont="1" applyBorder="1" applyAlignment="1" applyProtection="1">
      <alignment horizontal="center"/>
    </xf>
    <xf numFmtId="0" fontId="13" fillId="0" borderId="45" xfId="0" applyFont="1" applyBorder="1" applyAlignment="1" applyProtection="1">
      <alignment horizontal="center"/>
    </xf>
    <xf numFmtId="0" fontId="13" fillId="0" borderId="55" xfId="0" applyFont="1" applyBorder="1" applyAlignment="1" applyProtection="1">
      <alignment horizontal="center"/>
    </xf>
    <xf numFmtId="0" fontId="21" fillId="0" borderId="8" xfId="0" applyFont="1" applyFill="1" applyBorder="1" applyAlignment="1" applyProtection="1">
      <alignment horizontal="left"/>
    </xf>
    <xf numFmtId="0" fontId="21" fillId="0" borderId="52" xfId="0" applyFont="1" applyFill="1" applyBorder="1" applyAlignment="1" applyProtection="1">
      <alignment horizontal="left"/>
    </xf>
    <xf numFmtId="0" fontId="21" fillId="0" borderId="27" xfId="0" applyFont="1" applyFill="1" applyBorder="1" applyAlignment="1" applyProtection="1">
      <alignment horizontal="left"/>
    </xf>
    <xf numFmtId="49" fontId="3" fillId="2" borderId="37" xfId="0" applyNumberFormat="1" applyFont="1" applyFill="1" applyBorder="1" applyAlignment="1" applyProtection="1">
      <alignment horizontal="left"/>
      <protection locked="0"/>
    </xf>
    <xf numFmtId="0" fontId="5" fillId="0" borderId="0" xfId="0" applyFont="1" applyAlignment="1" applyProtection="1">
      <protection locked="0"/>
    </xf>
    <xf numFmtId="0" fontId="3" fillId="0" borderId="0" xfId="0" applyFont="1" applyAlignment="1" applyProtection="1">
      <protection locked="0"/>
    </xf>
    <xf numFmtId="0" fontId="22" fillId="0" borderId="7" xfId="0" applyFont="1" applyFill="1" applyBorder="1" applyAlignment="1" applyProtection="1">
      <alignment horizontal="left" indent="2"/>
    </xf>
    <xf numFmtId="0" fontId="22" fillId="0" borderId="0" xfId="0" applyFont="1" applyFill="1" applyBorder="1" applyAlignment="1" applyProtection="1">
      <alignment horizontal="left" indent="2"/>
    </xf>
    <xf numFmtId="0" fontId="22" fillId="0" borderId="43" xfId="0" applyFont="1" applyFill="1" applyBorder="1" applyAlignment="1" applyProtection="1">
      <alignment horizontal="left" indent="2"/>
    </xf>
    <xf numFmtId="0" fontId="12" fillId="2" borderId="40" xfId="0" applyFont="1" applyFill="1" applyBorder="1" applyAlignment="1" applyProtection="1">
      <protection locked="0"/>
    </xf>
    <xf numFmtId="0" fontId="12" fillId="0" borderId="57" xfId="0" applyFont="1" applyBorder="1" applyAlignment="1" applyProtection="1">
      <protection locked="0"/>
    </xf>
    <xf numFmtId="0" fontId="12" fillId="0" borderId="58" xfId="0" applyFont="1" applyBorder="1" applyAlignment="1" applyProtection="1">
      <protection locked="0"/>
    </xf>
    <xf numFmtId="0" fontId="12" fillId="2" borderId="22" xfId="0" applyFont="1" applyFill="1" applyBorder="1" applyAlignment="1" applyProtection="1">
      <protection locked="0"/>
    </xf>
    <xf numFmtId="0" fontId="12" fillId="0" borderId="37" xfId="0" applyFont="1" applyBorder="1" applyAlignment="1" applyProtection="1">
      <protection locked="0"/>
    </xf>
    <xf numFmtId="0" fontId="12" fillId="0" borderId="29" xfId="0" applyFont="1" applyBorder="1" applyAlignment="1" applyProtection="1">
      <protection locked="0"/>
    </xf>
    <xf numFmtId="0" fontId="7" fillId="0" borderId="46"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7" fillId="0" borderId="59" xfId="0" applyFont="1" applyBorder="1" applyAlignment="1" applyProtection="1">
      <alignment horizontal="center"/>
      <protection hidden="1"/>
    </xf>
    <xf numFmtId="0" fontId="12" fillId="2" borderId="17" xfId="0" applyFont="1" applyFill="1" applyBorder="1" applyAlignment="1" applyProtection="1">
      <protection locked="0"/>
    </xf>
    <xf numFmtId="0" fontId="12" fillId="0" borderId="3" xfId="0" applyFont="1" applyBorder="1" applyAlignment="1" applyProtection="1">
      <protection locked="0"/>
    </xf>
    <xf numFmtId="0" fontId="12" fillId="0" borderId="18" xfId="0" applyFont="1" applyBorder="1" applyAlignment="1" applyProtection="1">
      <protection locked="0"/>
    </xf>
    <xf numFmtId="0" fontId="6" fillId="0" borderId="14" xfId="0" applyFont="1" applyBorder="1" applyAlignment="1" applyProtection="1">
      <alignment horizontal="center"/>
      <protection hidden="1"/>
    </xf>
    <xf numFmtId="0" fontId="6" fillId="0" borderId="3" xfId="0" applyFont="1" applyBorder="1" applyAlignment="1" applyProtection="1">
      <alignment horizontal="center"/>
      <protection hidden="1"/>
    </xf>
    <xf numFmtId="0" fontId="6" fillId="0" borderId="38" xfId="0" applyFont="1" applyBorder="1" applyAlignment="1" applyProtection="1">
      <alignment horizontal="center"/>
      <protection hidden="1"/>
    </xf>
    <xf numFmtId="0" fontId="7" fillId="0" borderId="46" xfId="0" applyFont="1" applyBorder="1" applyAlignment="1">
      <alignment horizontal="center"/>
    </xf>
    <xf numFmtId="0" fontId="7" fillId="0" borderId="11" xfId="0" applyFont="1" applyBorder="1" applyAlignment="1">
      <alignment horizontal="center"/>
    </xf>
    <xf numFmtId="0" fontId="7" fillId="0" borderId="59" xfId="0" applyFont="1" applyBorder="1" applyAlignment="1">
      <alignment horizontal="center"/>
    </xf>
    <xf numFmtId="0" fontId="6" fillId="0" borderId="14" xfId="0" applyFont="1" applyBorder="1" applyAlignment="1">
      <alignment horizontal="center"/>
    </xf>
    <xf numFmtId="0" fontId="6" fillId="0" borderId="3" xfId="0" applyFont="1" applyBorder="1" applyAlignment="1">
      <alignment horizontal="center"/>
    </xf>
    <xf numFmtId="0" fontId="6" fillId="0" borderId="38" xfId="0" applyFont="1" applyBorder="1" applyAlignment="1">
      <alignment horizontal="center"/>
    </xf>
    <xf numFmtId="14" fontId="20" fillId="0" borderId="0" xfId="0" applyNumberFormat="1" applyFont="1" applyAlignment="1">
      <alignment horizontal="center"/>
    </xf>
    <xf numFmtId="0" fontId="6" fillId="0" borderId="0" xfId="0" applyFont="1" applyAlignment="1" applyProtection="1">
      <alignment horizontal="left" wrapText="1"/>
      <protection hidden="1"/>
    </xf>
    <xf numFmtId="0" fontId="0" fillId="0" borderId="0" xfId="0" applyAlignment="1" applyProtection="1">
      <protection hidden="1"/>
    </xf>
    <xf numFmtId="0" fontId="7" fillId="0" borderId="25" xfId="0" applyFont="1" applyBorder="1" applyAlignment="1" applyProtection="1">
      <alignment horizontal="center"/>
      <protection hidden="1"/>
    </xf>
    <xf numFmtId="0" fontId="18" fillId="0" borderId="3" xfId="0" applyFont="1" applyBorder="1" applyAlignment="1" applyProtection="1">
      <protection locked="0"/>
    </xf>
    <xf numFmtId="164" fontId="18" fillId="0" borderId="0" xfId="0" applyNumberFormat="1" applyFont="1" applyProtection="1">
      <protection hidden="1"/>
    </xf>
  </cellXfs>
  <cellStyles count="6">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hartford.edu/default.asp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hartford.edu/default.aspx"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hartford.edu/default.aspx"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hartford.edu/default.aspx"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hartford.edu/default.asp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161925</xdr:rowOff>
    </xdr:from>
    <xdr:to>
      <xdr:col>2</xdr:col>
      <xdr:colOff>1352550</xdr:colOff>
      <xdr:row>3</xdr:row>
      <xdr:rowOff>28575</xdr:rowOff>
    </xdr:to>
    <xdr:pic>
      <xdr:nvPicPr>
        <xdr:cNvPr id="11327" name="Picture 1" descr="University of Hartford">
          <a:hlinkClick xmlns:r="http://schemas.openxmlformats.org/officeDocument/2006/relationships" r:id="rId1" tooltip="University of Hartford homepage"/>
          <a:extLst>
            <a:ext uri="{FF2B5EF4-FFF2-40B4-BE49-F238E27FC236}">
              <a16:creationId xmlns:a16="http://schemas.microsoft.com/office/drawing/2014/main" id="{00000000-0008-0000-0100-00003F2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1925"/>
          <a:ext cx="44862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190500</xdr:rowOff>
    </xdr:from>
    <xdr:to>
      <xdr:col>2</xdr:col>
      <xdr:colOff>1333500</xdr:colOff>
      <xdr:row>3</xdr:row>
      <xdr:rowOff>57150</xdr:rowOff>
    </xdr:to>
    <xdr:pic>
      <xdr:nvPicPr>
        <xdr:cNvPr id="2216" name="Picture 4" descr="University of Hartford">
          <a:hlinkClick xmlns:r="http://schemas.openxmlformats.org/officeDocument/2006/relationships" r:id="rId1" tooltip="University of Hartford homepage"/>
          <a:extLst>
            <a:ext uri="{FF2B5EF4-FFF2-40B4-BE49-F238E27FC236}">
              <a16:creationId xmlns:a16="http://schemas.microsoft.com/office/drawing/2014/main" id="{00000000-0008-0000-0200-0000A8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90500"/>
          <a:ext cx="447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xdr:colOff>
      <xdr:row>1</xdr:row>
      <xdr:rowOff>0</xdr:rowOff>
    </xdr:from>
    <xdr:to>
      <xdr:col>2</xdr:col>
      <xdr:colOff>571500</xdr:colOff>
      <xdr:row>2</xdr:row>
      <xdr:rowOff>171450</xdr:rowOff>
    </xdr:to>
    <xdr:pic>
      <xdr:nvPicPr>
        <xdr:cNvPr id="7313" name="Picture 3" descr="University of Hartford">
          <a:hlinkClick xmlns:r="http://schemas.openxmlformats.org/officeDocument/2006/relationships" r:id="rId1" tooltip="University of Hartford homepage"/>
          <a:extLst>
            <a:ext uri="{FF2B5EF4-FFF2-40B4-BE49-F238E27FC236}">
              <a16:creationId xmlns:a16="http://schemas.microsoft.com/office/drawing/2014/main" id="{00000000-0008-0000-0300-000091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238125"/>
          <a:ext cx="36385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266700</xdr:colOff>
      <xdr:row>1</xdr:row>
      <xdr:rowOff>19050</xdr:rowOff>
    </xdr:from>
    <xdr:to>
      <xdr:col>2</xdr:col>
      <xdr:colOff>600075</xdr:colOff>
      <xdr:row>3</xdr:row>
      <xdr:rowOff>0</xdr:rowOff>
    </xdr:to>
    <xdr:pic>
      <xdr:nvPicPr>
        <xdr:cNvPr id="8304" name="Picture 3" descr="University of Hartford">
          <a:hlinkClick xmlns:r="http://schemas.openxmlformats.org/officeDocument/2006/relationships" r:id="rId1" tooltip="University of Hartford homepage"/>
          <a:extLst>
            <a:ext uri="{FF2B5EF4-FFF2-40B4-BE49-F238E27FC236}">
              <a16:creationId xmlns:a16="http://schemas.microsoft.com/office/drawing/2014/main" id="{00000000-0008-0000-0400-000070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257175"/>
          <a:ext cx="36290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1</xdr:row>
      <xdr:rowOff>19050</xdr:rowOff>
    </xdr:from>
    <xdr:to>
      <xdr:col>2</xdr:col>
      <xdr:colOff>600075</xdr:colOff>
      <xdr:row>3</xdr:row>
      <xdr:rowOff>0</xdr:rowOff>
    </xdr:to>
    <xdr:pic>
      <xdr:nvPicPr>
        <xdr:cNvPr id="13329" name="Picture 3" descr="University of Hartford">
          <a:hlinkClick xmlns:r="http://schemas.openxmlformats.org/officeDocument/2006/relationships" r:id="rId1" tooltip="University of Hartford homepage"/>
          <a:extLst>
            <a:ext uri="{FF2B5EF4-FFF2-40B4-BE49-F238E27FC236}">
              <a16:creationId xmlns:a16="http://schemas.microsoft.com/office/drawing/2014/main" id="{00000000-0008-0000-0500-0000113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257175"/>
          <a:ext cx="36290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anda.com/currency/converter" TargetMode="Externa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93"/>
  <sheetViews>
    <sheetView topLeftCell="A41" workbookViewId="0">
      <selection activeCell="A56" sqref="A56"/>
    </sheetView>
  </sheetViews>
  <sheetFormatPr defaultRowHeight="12.75" x14ac:dyDescent="0.2"/>
  <cols>
    <col min="1" max="16384" width="9.140625" style="369"/>
  </cols>
  <sheetData>
    <row r="1" spans="1:1" s="253" customFormat="1" ht="18.75" x14ac:dyDescent="0.2">
      <c r="A1" s="354" t="s">
        <v>142</v>
      </c>
    </row>
    <row r="2" spans="1:1" s="253" customFormat="1" ht="15.75" hidden="1" x14ac:dyDescent="0.2">
      <c r="A2" s="355" t="s">
        <v>143</v>
      </c>
    </row>
    <row r="3" spans="1:1" s="253" customFormat="1" ht="18.75" x14ac:dyDescent="0.2">
      <c r="A3" s="356"/>
    </row>
    <row r="4" spans="1:1" s="253" customFormat="1" ht="15.75" x14ac:dyDescent="0.2">
      <c r="A4" s="357" t="s">
        <v>144</v>
      </c>
    </row>
    <row r="5" spans="1:1" s="253" customFormat="1" ht="15" x14ac:dyDescent="0.2">
      <c r="A5" s="358" t="s">
        <v>145</v>
      </c>
    </row>
    <row r="6" spans="1:1" s="253" customFormat="1" ht="15" x14ac:dyDescent="0.2">
      <c r="A6" s="358" t="s">
        <v>146</v>
      </c>
    </row>
    <row r="7" spans="1:1" s="253" customFormat="1" ht="15" x14ac:dyDescent="0.2">
      <c r="A7" s="358" t="s">
        <v>147</v>
      </c>
    </row>
    <row r="8" spans="1:1" s="253" customFormat="1" ht="15" x14ac:dyDescent="0.2">
      <c r="A8" s="358" t="s">
        <v>148</v>
      </c>
    </row>
    <row r="9" spans="1:1" s="253" customFormat="1" ht="15" x14ac:dyDescent="0.2">
      <c r="A9" s="358" t="s">
        <v>149</v>
      </c>
    </row>
    <row r="10" spans="1:1" s="253" customFormat="1" ht="15" x14ac:dyDescent="0.2">
      <c r="A10" s="358" t="s">
        <v>150</v>
      </c>
    </row>
    <row r="11" spans="1:1" s="253" customFormat="1" ht="15" x14ac:dyDescent="0.2">
      <c r="A11" s="358" t="s">
        <v>151</v>
      </c>
    </row>
    <row r="12" spans="1:1" s="253" customFormat="1" ht="15" x14ac:dyDescent="0.2">
      <c r="A12" s="358" t="s">
        <v>152</v>
      </c>
    </row>
    <row r="13" spans="1:1" s="253" customFormat="1" ht="15" x14ac:dyDescent="0.2">
      <c r="A13" s="358" t="s">
        <v>153</v>
      </c>
    </row>
    <row r="14" spans="1:1" s="253" customFormat="1" ht="15" x14ac:dyDescent="0.2">
      <c r="A14" s="359"/>
    </row>
    <row r="15" spans="1:1" s="253" customFormat="1" ht="15" x14ac:dyDescent="0.2">
      <c r="A15" s="357" t="s">
        <v>154</v>
      </c>
    </row>
    <row r="16" spans="1:1" s="253" customFormat="1" ht="15" x14ac:dyDescent="0.2">
      <c r="A16" s="360" t="s">
        <v>155</v>
      </c>
    </row>
    <row r="17" spans="1:1" s="253" customFormat="1" ht="15" x14ac:dyDescent="0.2">
      <c r="A17" s="360"/>
    </row>
    <row r="18" spans="1:1" s="253" customFormat="1" ht="15" x14ac:dyDescent="0.2">
      <c r="A18" s="357" t="s">
        <v>156</v>
      </c>
    </row>
    <row r="19" spans="1:1" s="253" customFormat="1" ht="15" x14ac:dyDescent="0.2">
      <c r="A19" s="360"/>
    </row>
    <row r="20" spans="1:1" s="253" customFormat="1" ht="15" x14ac:dyDescent="0.2">
      <c r="A20" s="357" t="s">
        <v>157</v>
      </c>
    </row>
    <row r="21" spans="1:1" s="253" customFormat="1" ht="15" x14ac:dyDescent="0.2">
      <c r="A21" s="359"/>
    </row>
    <row r="22" spans="1:1" s="253" customFormat="1" ht="15" x14ac:dyDescent="0.2">
      <c r="A22" s="357" t="s">
        <v>158</v>
      </c>
    </row>
    <row r="23" spans="1:1" s="253" customFormat="1" ht="15" x14ac:dyDescent="0.2">
      <c r="A23" s="360"/>
    </row>
    <row r="24" spans="1:1" s="253" customFormat="1" ht="15" x14ac:dyDescent="0.2">
      <c r="A24" s="357" t="s">
        <v>159</v>
      </c>
    </row>
    <row r="25" spans="1:1" s="253" customFormat="1" ht="15" x14ac:dyDescent="0.2">
      <c r="A25" s="360"/>
    </row>
    <row r="26" spans="1:1" s="253" customFormat="1" ht="15" x14ac:dyDescent="0.2">
      <c r="A26" s="357" t="s">
        <v>160</v>
      </c>
    </row>
    <row r="27" spans="1:1" s="253" customFormat="1" ht="15" x14ac:dyDescent="0.2">
      <c r="A27" s="360"/>
    </row>
    <row r="28" spans="1:1" s="253" customFormat="1" ht="15" x14ac:dyDescent="0.2">
      <c r="A28" s="357" t="s">
        <v>161</v>
      </c>
    </row>
    <row r="29" spans="1:1" s="253" customFormat="1" ht="15" x14ac:dyDescent="0.2">
      <c r="A29" s="360"/>
    </row>
    <row r="30" spans="1:1" s="253" customFormat="1" ht="15" x14ac:dyDescent="0.2">
      <c r="A30" s="357" t="s">
        <v>162</v>
      </c>
    </row>
    <row r="31" spans="1:1" s="253" customFormat="1" ht="15" x14ac:dyDescent="0.2">
      <c r="A31" s="361" t="s">
        <v>163</v>
      </c>
    </row>
    <row r="32" spans="1:1" s="253" customFormat="1" ht="15" x14ac:dyDescent="0.2">
      <c r="A32" s="361" t="s">
        <v>164</v>
      </c>
    </row>
    <row r="33" spans="1:1" s="253" customFormat="1" ht="15" x14ac:dyDescent="0.2">
      <c r="A33" s="361" t="s">
        <v>165</v>
      </c>
    </row>
    <row r="34" spans="1:1" s="253" customFormat="1" ht="15" x14ac:dyDescent="0.2">
      <c r="A34" s="360"/>
    </row>
    <row r="35" spans="1:1" s="253" customFormat="1" ht="15" x14ac:dyDescent="0.2">
      <c r="A35" s="357" t="s">
        <v>166</v>
      </c>
    </row>
    <row r="36" spans="1:1" s="253" customFormat="1" ht="15" x14ac:dyDescent="0.2">
      <c r="A36" s="359"/>
    </row>
    <row r="37" spans="1:1" s="253" customFormat="1" ht="15" x14ac:dyDescent="0.2">
      <c r="A37" s="357" t="s">
        <v>167</v>
      </c>
    </row>
    <row r="38" spans="1:1" s="253" customFormat="1" ht="15" x14ac:dyDescent="0.2">
      <c r="A38" s="361" t="s">
        <v>168</v>
      </c>
    </row>
    <row r="39" spans="1:1" s="253" customFormat="1" ht="15" x14ac:dyDescent="0.2">
      <c r="A39" s="361" t="s">
        <v>169</v>
      </c>
    </row>
    <row r="40" spans="1:1" s="253" customFormat="1" ht="15" x14ac:dyDescent="0.2">
      <c r="A40" s="361" t="s">
        <v>170</v>
      </c>
    </row>
    <row r="41" spans="1:1" s="253" customFormat="1" ht="15" x14ac:dyDescent="0.2">
      <c r="A41" s="359"/>
    </row>
    <row r="42" spans="1:1" s="253" customFormat="1" ht="15" x14ac:dyDescent="0.2">
      <c r="A42" s="359"/>
    </row>
    <row r="43" spans="1:1" s="253" customFormat="1" ht="15" x14ac:dyDescent="0.2">
      <c r="A43" s="359"/>
    </row>
    <row r="44" spans="1:1" s="253" customFormat="1" ht="15" x14ac:dyDescent="0.2">
      <c r="A44" s="357" t="s">
        <v>171</v>
      </c>
    </row>
    <row r="45" spans="1:1" s="253" customFormat="1" ht="15" x14ac:dyDescent="0.2">
      <c r="A45" s="361" t="s">
        <v>172</v>
      </c>
    </row>
    <row r="46" spans="1:1" s="253" customFormat="1" ht="15" x14ac:dyDescent="0.2">
      <c r="A46" s="361" t="s">
        <v>173</v>
      </c>
    </row>
    <row r="47" spans="1:1" s="253" customFormat="1" ht="15" x14ac:dyDescent="0.2">
      <c r="A47" s="362" t="s">
        <v>174</v>
      </c>
    </row>
    <row r="48" spans="1:1" s="253" customFormat="1" ht="15" x14ac:dyDescent="0.2">
      <c r="A48" s="362" t="s">
        <v>175</v>
      </c>
    </row>
    <row r="49" spans="1:1" s="253" customFormat="1" ht="15" x14ac:dyDescent="0.2">
      <c r="A49" s="362" t="s">
        <v>176</v>
      </c>
    </row>
    <row r="50" spans="1:1" s="253" customFormat="1" ht="15" x14ac:dyDescent="0.2">
      <c r="A50" s="362" t="s">
        <v>226</v>
      </c>
    </row>
    <row r="51" spans="1:1" s="253" customFormat="1" ht="15" x14ac:dyDescent="0.2">
      <c r="A51" s="362" t="s">
        <v>177</v>
      </c>
    </row>
    <row r="52" spans="1:1" s="253" customFormat="1" ht="15" x14ac:dyDescent="0.2">
      <c r="A52" s="362" t="s">
        <v>178</v>
      </c>
    </row>
    <row r="53" spans="1:1" s="253" customFormat="1" ht="15" x14ac:dyDescent="0.2">
      <c r="A53" s="361" t="s">
        <v>179</v>
      </c>
    </row>
    <row r="54" spans="1:1" s="253" customFormat="1" ht="15" x14ac:dyDescent="0.2">
      <c r="A54" s="359"/>
    </row>
    <row r="55" spans="1:1" s="253" customFormat="1" ht="15" x14ac:dyDescent="0.2">
      <c r="A55" s="357" t="s">
        <v>180</v>
      </c>
    </row>
    <row r="56" spans="1:1" x14ac:dyDescent="0.2">
      <c r="A56" s="370" t="s">
        <v>181</v>
      </c>
    </row>
    <row r="57" spans="1:1" s="253" customFormat="1" ht="15" x14ac:dyDescent="0.2">
      <c r="A57" s="361" t="s">
        <v>182</v>
      </c>
    </row>
    <row r="58" spans="1:1" s="253" customFormat="1" ht="15" x14ac:dyDescent="0.2">
      <c r="A58" s="361" t="s">
        <v>183</v>
      </c>
    </row>
    <row r="59" spans="1:1" s="253" customFormat="1" ht="15" x14ac:dyDescent="0.2">
      <c r="A59" s="361" t="s">
        <v>184</v>
      </c>
    </row>
    <row r="60" spans="1:1" s="253" customFormat="1" ht="15" x14ac:dyDescent="0.2">
      <c r="A60" s="361" t="s">
        <v>185</v>
      </c>
    </row>
    <row r="61" spans="1:1" s="253" customFormat="1" ht="15" x14ac:dyDescent="0.2">
      <c r="A61" s="361" t="s">
        <v>186</v>
      </c>
    </row>
    <row r="62" spans="1:1" s="253" customFormat="1" ht="15" x14ac:dyDescent="0.2">
      <c r="A62" s="359"/>
    </row>
    <row r="63" spans="1:1" s="253" customFormat="1" ht="15" x14ac:dyDescent="0.2">
      <c r="A63" s="357" t="s">
        <v>187</v>
      </c>
    </row>
    <row r="64" spans="1:1" s="253" customFormat="1" ht="15" x14ac:dyDescent="0.2">
      <c r="A64" s="361" t="s">
        <v>188</v>
      </c>
    </row>
    <row r="65" spans="1:1" s="253" customFormat="1" ht="15" x14ac:dyDescent="0.2">
      <c r="A65" s="361" t="s">
        <v>189</v>
      </c>
    </row>
    <row r="66" spans="1:1" s="253" customFormat="1" ht="15" x14ac:dyDescent="0.2">
      <c r="A66" s="361" t="s">
        <v>190</v>
      </c>
    </row>
    <row r="67" spans="1:1" s="253" customFormat="1" ht="15" x14ac:dyDescent="0.2">
      <c r="A67" s="361" t="s">
        <v>191</v>
      </c>
    </row>
    <row r="68" spans="1:1" s="253" customFormat="1" ht="15" x14ac:dyDescent="0.2">
      <c r="A68" s="361" t="s">
        <v>192</v>
      </c>
    </row>
    <row r="69" spans="1:1" s="253" customFormat="1" ht="15" x14ac:dyDescent="0.2">
      <c r="A69" s="362"/>
    </row>
    <row r="70" spans="1:1" s="253" customFormat="1" ht="15" x14ac:dyDescent="0.2">
      <c r="A70" s="357" t="s">
        <v>193</v>
      </c>
    </row>
    <row r="71" spans="1:1" s="253" customFormat="1" ht="15" x14ac:dyDescent="0.2">
      <c r="A71" s="358" t="s">
        <v>194</v>
      </c>
    </row>
    <row r="72" spans="1:1" s="253" customFormat="1" ht="15" x14ac:dyDescent="0.2">
      <c r="A72" s="358" t="s">
        <v>195</v>
      </c>
    </row>
    <row r="73" spans="1:1" s="253" customFormat="1" ht="15" x14ac:dyDescent="0.2">
      <c r="A73" s="358" t="s">
        <v>196</v>
      </c>
    </row>
    <row r="74" spans="1:1" s="253" customFormat="1" ht="15" x14ac:dyDescent="0.2">
      <c r="A74" s="358" t="s">
        <v>197</v>
      </c>
    </row>
    <row r="75" spans="1:1" s="253" customFormat="1" ht="15" x14ac:dyDescent="0.2">
      <c r="A75" s="358" t="s">
        <v>198</v>
      </c>
    </row>
    <row r="76" spans="1:1" s="253" customFormat="1" ht="15" x14ac:dyDescent="0.2">
      <c r="A76" s="362"/>
    </row>
    <row r="77" spans="1:1" s="253" customFormat="1" ht="15" x14ac:dyDescent="0.2">
      <c r="A77" s="357" t="s">
        <v>199</v>
      </c>
    </row>
    <row r="78" spans="1:1" s="253" customFormat="1" ht="15" x14ac:dyDescent="0.2">
      <c r="A78" s="361" t="s">
        <v>200</v>
      </c>
    </row>
    <row r="79" spans="1:1" s="253" customFormat="1" ht="15" x14ac:dyDescent="0.2">
      <c r="A79" s="361" t="s">
        <v>201</v>
      </c>
    </row>
    <row r="80" spans="1:1" s="253" customFormat="1" ht="15" x14ac:dyDescent="0.2">
      <c r="A80" s="361" t="s">
        <v>202</v>
      </c>
    </row>
    <row r="81" spans="1:1" s="253" customFormat="1" ht="15" x14ac:dyDescent="0.2">
      <c r="A81" s="361" t="s">
        <v>203</v>
      </c>
    </row>
    <row r="82" spans="1:1" s="253" customFormat="1" ht="15" x14ac:dyDescent="0.2">
      <c r="A82" s="361" t="s">
        <v>204</v>
      </c>
    </row>
    <row r="83" spans="1:1" s="253" customFormat="1" ht="15" x14ac:dyDescent="0.2">
      <c r="A83" s="362"/>
    </row>
    <row r="84" spans="1:1" s="253" customFormat="1" ht="15" x14ac:dyDescent="0.2">
      <c r="A84" s="357" t="s">
        <v>205</v>
      </c>
    </row>
    <row r="85" spans="1:1" s="253" customFormat="1" x14ac:dyDescent="0.2"/>
    <row r="86" spans="1:1" s="253" customFormat="1" x14ac:dyDescent="0.2"/>
    <row r="87" spans="1:1" s="253" customFormat="1" x14ac:dyDescent="0.2"/>
    <row r="88" spans="1:1" s="253" customFormat="1" x14ac:dyDescent="0.2"/>
    <row r="89" spans="1:1" s="253" customFormat="1" x14ac:dyDescent="0.2"/>
    <row r="90" spans="1:1" s="253" customFormat="1" x14ac:dyDescent="0.2"/>
    <row r="91" spans="1:1" s="253" customFormat="1" x14ac:dyDescent="0.2"/>
    <row r="92" spans="1:1" s="253" customFormat="1" x14ac:dyDescent="0.2"/>
    <row r="93" spans="1:1" s="253" customFormat="1" x14ac:dyDescent="0.2"/>
  </sheetData>
  <sheetProtection password="EB33" sheet="1" objects="1" scenarios="1" selectLockedCells="1"/>
  <customSheetViews>
    <customSheetView guid="{3B88A870-9353-4D34-8A9E-1A762D1435AA}" hiddenRows="1">
      <pageMargins left="0.7" right="0.7" top="0.75" bottom="0.75" header="0.3" footer="0.3"/>
      <pageSetup orientation="portrait" verticalDpi="0" r:id="rId1"/>
    </customSheetView>
  </customSheetViews>
  <hyperlinks>
    <hyperlink ref="A56" r:id="rId2" display="http://www.oanda.com/currency/converter" xr:uid="{00000000-0004-0000-0000-000000000000}"/>
  </hyperlinks>
  <pageMargins left="0.7" right="0.7" top="0.75" bottom="0.75" header="0.3" footer="0.3"/>
  <pageSetup orientation="landscape"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73"/>
  <sheetViews>
    <sheetView zoomScale="50" zoomScaleNormal="50" workbookViewId="0">
      <selection activeCell="D73" sqref="D73"/>
    </sheetView>
  </sheetViews>
  <sheetFormatPr defaultRowHeight="23.25" x14ac:dyDescent="0.35"/>
  <cols>
    <col min="1" max="1" width="21" style="54" customWidth="1"/>
    <col min="2" max="2" width="30.7109375" style="62" bestFit="1" customWidth="1"/>
    <col min="3" max="3" width="53" style="62" bestFit="1" customWidth="1"/>
    <col min="4" max="4" width="49" style="62" bestFit="1" customWidth="1"/>
    <col min="5" max="16384" width="9.140625" style="46"/>
  </cols>
  <sheetData>
    <row r="1" spans="1:4" ht="27.75" x14ac:dyDescent="0.4">
      <c r="A1" s="483" t="s">
        <v>60</v>
      </c>
      <c r="B1" s="483"/>
      <c r="C1" s="483"/>
      <c r="D1" s="483"/>
    </row>
    <row r="3" spans="1:4" x14ac:dyDescent="0.35">
      <c r="A3" s="125" t="s">
        <v>19</v>
      </c>
      <c r="B3" s="126" t="s">
        <v>57</v>
      </c>
      <c r="C3" s="63" t="s">
        <v>65</v>
      </c>
      <c r="D3" s="63" t="s">
        <v>58</v>
      </c>
    </row>
    <row r="4" spans="1:4" ht="39.950000000000003" customHeight="1" x14ac:dyDescent="0.35">
      <c r="A4" s="64"/>
      <c r="B4" s="61"/>
      <c r="C4" s="61"/>
      <c r="D4" s="121">
        <f>SUM(B4:C4)</f>
        <v>0</v>
      </c>
    </row>
    <row r="5" spans="1:4" ht="39.950000000000003" customHeight="1" x14ac:dyDescent="0.35">
      <c r="A5" s="64"/>
      <c r="B5" s="61"/>
      <c r="C5" s="61"/>
      <c r="D5" s="121">
        <f>SUM(B5:C5)</f>
        <v>0</v>
      </c>
    </row>
    <row r="6" spans="1:4" ht="39.950000000000003" customHeight="1" x14ac:dyDescent="0.35">
      <c r="A6" s="64"/>
      <c r="B6" s="61"/>
      <c r="C6" s="61"/>
      <c r="D6" s="121">
        <f t="shared" ref="D6:D41" si="0">SUM(B6:C6)</f>
        <v>0</v>
      </c>
    </row>
    <row r="7" spans="1:4" ht="39.950000000000003" customHeight="1" x14ac:dyDescent="0.35">
      <c r="A7" s="64"/>
      <c r="B7" s="61"/>
      <c r="C7" s="61"/>
      <c r="D7" s="121">
        <f t="shared" si="0"/>
        <v>0</v>
      </c>
    </row>
    <row r="8" spans="1:4" ht="39.950000000000003" customHeight="1" x14ac:dyDescent="0.35">
      <c r="A8" s="64"/>
      <c r="B8" s="61"/>
      <c r="C8" s="61"/>
      <c r="D8" s="121">
        <f t="shared" si="0"/>
        <v>0</v>
      </c>
    </row>
    <row r="9" spans="1:4" ht="39.950000000000003" customHeight="1" x14ac:dyDescent="0.35">
      <c r="A9" s="64"/>
      <c r="B9" s="61"/>
      <c r="C9" s="61"/>
      <c r="D9" s="121">
        <f t="shared" si="0"/>
        <v>0</v>
      </c>
    </row>
    <row r="10" spans="1:4" ht="39.950000000000003" customHeight="1" x14ac:dyDescent="0.35">
      <c r="A10" s="64"/>
      <c r="B10" s="61"/>
      <c r="C10" s="61"/>
      <c r="D10" s="121">
        <f t="shared" si="0"/>
        <v>0</v>
      </c>
    </row>
    <row r="11" spans="1:4" ht="39.950000000000003" customHeight="1" x14ac:dyDescent="0.35">
      <c r="A11" s="64"/>
      <c r="B11" s="61"/>
      <c r="C11" s="61"/>
      <c r="D11" s="121">
        <f t="shared" si="0"/>
        <v>0</v>
      </c>
    </row>
    <row r="12" spans="1:4" ht="39.950000000000003" customHeight="1" x14ac:dyDescent="0.35">
      <c r="A12" s="64"/>
      <c r="B12" s="61"/>
      <c r="C12" s="61"/>
      <c r="D12" s="121">
        <f t="shared" si="0"/>
        <v>0</v>
      </c>
    </row>
    <row r="13" spans="1:4" ht="39.950000000000003" customHeight="1" x14ac:dyDescent="0.35">
      <c r="A13" s="64"/>
      <c r="B13" s="61"/>
      <c r="C13" s="61"/>
      <c r="D13" s="121">
        <f t="shared" si="0"/>
        <v>0</v>
      </c>
    </row>
    <row r="14" spans="1:4" ht="39.950000000000003" customHeight="1" x14ac:dyDescent="0.35">
      <c r="A14" s="64"/>
      <c r="B14" s="61"/>
      <c r="C14" s="61"/>
      <c r="D14" s="121">
        <f t="shared" si="0"/>
        <v>0</v>
      </c>
    </row>
    <row r="15" spans="1:4" ht="39.950000000000003" customHeight="1" x14ac:dyDescent="0.35">
      <c r="A15" s="64"/>
      <c r="B15" s="61"/>
      <c r="C15" s="61"/>
      <c r="D15" s="121">
        <f t="shared" si="0"/>
        <v>0</v>
      </c>
    </row>
    <row r="16" spans="1:4" ht="39.950000000000003" customHeight="1" x14ac:dyDescent="0.35">
      <c r="A16" s="64"/>
      <c r="B16" s="61"/>
      <c r="C16" s="61"/>
      <c r="D16" s="121">
        <f t="shared" si="0"/>
        <v>0</v>
      </c>
    </row>
    <row r="17" spans="1:4" ht="39.950000000000003" customHeight="1" x14ac:dyDescent="0.35">
      <c r="A17" s="64"/>
      <c r="B17" s="61"/>
      <c r="C17" s="61"/>
      <c r="D17" s="121">
        <f t="shared" si="0"/>
        <v>0</v>
      </c>
    </row>
    <row r="18" spans="1:4" ht="39.950000000000003" customHeight="1" x14ac:dyDescent="0.35">
      <c r="A18" s="64"/>
      <c r="B18" s="61"/>
      <c r="C18" s="61"/>
      <c r="D18" s="121">
        <f t="shared" si="0"/>
        <v>0</v>
      </c>
    </row>
    <row r="19" spans="1:4" ht="39.950000000000003" customHeight="1" x14ac:dyDescent="0.35">
      <c r="A19" s="64"/>
      <c r="B19" s="61"/>
      <c r="C19" s="61"/>
      <c r="D19" s="121">
        <f t="shared" si="0"/>
        <v>0</v>
      </c>
    </row>
    <row r="20" spans="1:4" ht="39.950000000000003" customHeight="1" x14ac:dyDescent="0.35">
      <c r="A20" s="64"/>
      <c r="B20" s="61"/>
      <c r="C20" s="61"/>
      <c r="D20" s="121">
        <f t="shared" si="0"/>
        <v>0</v>
      </c>
    </row>
    <row r="21" spans="1:4" ht="39.950000000000003" customHeight="1" x14ac:dyDescent="0.35">
      <c r="A21" s="64"/>
      <c r="B21" s="61"/>
      <c r="C21" s="61"/>
      <c r="D21" s="121">
        <f t="shared" si="0"/>
        <v>0</v>
      </c>
    </row>
    <row r="22" spans="1:4" ht="39.950000000000003" customHeight="1" x14ac:dyDescent="0.35">
      <c r="A22" s="64"/>
      <c r="B22" s="61"/>
      <c r="C22" s="61"/>
      <c r="D22" s="121">
        <f t="shared" si="0"/>
        <v>0</v>
      </c>
    </row>
    <row r="23" spans="1:4" ht="39.950000000000003" customHeight="1" x14ac:dyDescent="0.35">
      <c r="A23" s="64"/>
      <c r="B23" s="61"/>
      <c r="C23" s="61"/>
      <c r="D23" s="121">
        <f t="shared" si="0"/>
        <v>0</v>
      </c>
    </row>
    <row r="24" spans="1:4" ht="39.950000000000003" customHeight="1" x14ac:dyDescent="0.35">
      <c r="A24" s="64"/>
      <c r="B24" s="61"/>
      <c r="C24" s="61"/>
      <c r="D24" s="121">
        <f t="shared" si="0"/>
        <v>0</v>
      </c>
    </row>
    <row r="25" spans="1:4" ht="39.950000000000003" customHeight="1" x14ac:dyDescent="0.35">
      <c r="A25" s="64"/>
      <c r="B25" s="61"/>
      <c r="C25" s="61"/>
      <c r="D25" s="121">
        <f t="shared" si="0"/>
        <v>0</v>
      </c>
    </row>
    <row r="26" spans="1:4" ht="39.950000000000003" customHeight="1" x14ac:dyDescent="0.35">
      <c r="A26" s="64"/>
      <c r="B26" s="61"/>
      <c r="C26" s="61"/>
      <c r="D26" s="121">
        <f t="shared" si="0"/>
        <v>0</v>
      </c>
    </row>
    <row r="27" spans="1:4" ht="39.950000000000003" customHeight="1" x14ac:dyDescent="0.35">
      <c r="A27" s="64"/>
      <c r="B27" s="61"/>
      <c r="C27" s="61"/>
      <c r="D27" s="121">
        <f t="shared" si="0"/>
        <v>0</v>
      </c>
    </row>
    <row r="28" spans="1:4" ht="39.950000000000003" customHeight="1" x14ac:dyDescent="0.35">
      <c r="A28" s="64"/>
      <c r="B28" s="61"/>
      <c r="C28" s="61"/>
      <c r="D28" s="121">
        <f t="shared" si="0"/>
        <v>0</v>
      </c>
    </row>
    <row r="29" spans="1:4" ht="39.950000000000003" customHeight="1" x14ac:dyDescent="0.35">
      <c r="A29" s="64"/>
      <c r="B29" s="61"/>
      <c r="C29" s="61"/>
      <c r="D29" s="121">
        <f t="shared" si="0"/>
        <v>0</v>
      </c>
    </row>
    <row r="30" spans="1:4" ht="39.950000000000003" customHeight="1" x14ac:dyDescent="0.35">
      <c r="A30" s="64"/>
      <c r="B30" s="61"/>
      <c r="C30" s="61"/>
      <c r="D30" s="121">
        <f t="shared" si="0"/>
        <v>0</v>
      </c>
    </row>
    <row r="31" spans="1:4" ht="39.950000000000003" customHeight="1" x14ac:dyDescent="0.35">
      <c r="A31" s="64"/>
      <c r="B31" s="61"/>
      <c r="C31" s="61"/>
      <c r="D31" s="121">
        <f t="shared" si="0"/>
        <v>0</v>
      </c>
    </row>
    <row r="32" spans="1:4" ht="39.950000000000003" customHeight="1" x14ac:dyDescent="0.35">
      <c r="A32" s="64"/>
      <c r="B32" s="61"/>
      <c r="C32" s="61"/>
      <c r="D32" s="121">
        <f t="shared" si="0"/>
        <v>0</v>
      </c>
    </row>
    <row r="33" spans="1:4" ht="39.950000000000003" customHeight="1" x14ac:dyDescent="0.35">
      <c r="A33" s="64"/>
      <c r="B33" s="61"/>
      <c r="C33" s="61"/>
      <c r="D33" s="121">
        <f t="shared" si="0"/>
        <v>0</v>
      </c>
    </row>
    <row r="34" spans="1:4" ht="39.950000000000003" customHeight="1" x14ac:dyDescent="0.35">
      <c r="A34" s="64"/>
      <c r="B34" s="61"/>
      <c r="C34" s="61"/>
      <c r="D34" s="121">
        <f t="shared" si="0"/>
        <v>0</v>
      </c>
    </row>
    <row r="35" spans="1:4" ht="39.950000000000003" customHeight="1" x14ac:dyDescent="0.35">
      <c r="A35" s="64"/>
      <c r="B35" s="61"/>
      <c r="C35" s="61"/>
      <c r="D35" s="121">
        <f t="shared" si="0"/>
        <v>0</v>
      </c>
    </row>
    <row r="36" spans="1:4" ht="39.950000000000003" customHeight="1" x14ac:dyDescent="0.35">
      <c r="A36" s="64"/>
      <c r="B36" s="61"/>
      <c r="C36" s="61"/>
      <c r="D36" s="121">
        <f t="shared" si="0"/>
        <v>0</v>
      </c>
    </row>
    <row r="37" spans="1:4" ht="39.950000000000003" customHeight="1" x14ac:dyDescent="0.35">
      <c r="A37" s="64"/>
      <c r="B37" s="61"/>
      <c r="C37" s="61"/>
      <c r="D37" s="121">
        <f t="shared" si="0"/>
        <v>0</v>
      </c>
    </row>
    <row r="38" spans="1:4" ht="39.950000000000003" customHeight="1" x14ac:dyDescent="0.35">
      <c r="A38" s="64"/>
      <c r="B38" s="61"/>
      <c r="C38" s="61"/>
      <c r="D38" s="121">
        <f t="shared" si="0"/>
        <v>0</v>
      </c>
    </row>
    <row r="39" spans="1:4" ht="39.950000000000003" customHeight="1" x14ac:dyDescent="0.35">
      <c r="A39" s="64"/>
      <c r="B39" s="61"/>
      <c r="C39" s="61"/>
      <c r="D39" s="121">
        <f t="shared" si="0"/>
        <v>0</v>
      </c>
    </row>
    <row r="40" spans="1:4" ht="39.950000000000003" customHeight="1" x14ac:dyDescent="0.35">
      <c r="A40" s="64"/>
      <c r="B40" s="61"/>
      <c r="C40" s="61"/>
      <c r="D40" s="121">
        <f t="shared" si="0"/>
        <v>0</v>
      </c>
    </row>
    <row r="41" spans="1:4" ht="39.950000000000003" customHeight="1" x14ac:dyDescent="0.35">
      <c r="A41" s="64"/>
      <c r="B41" s="61"/>
      <c r="C41" s="61"/>
      <c r="D41" s="121">
        <f t="shared" si="0"/>
        <v>0</v>
      </c>
    </row>
    <row r="42" spans="1:4" ht="39.950000000000003" customHeight="1" x14ac:dyDescent="0.35">
      <c r="A42" s="64"/>
      <c r="B42" s="61"/>
      <c r="C42" s="61"/>
      <c r="D42" s="121">
        <f t="shared" ref="D42:D57" si="1">SUM(B42:C42)</f>
        <v>0</v>
      </c>
    </row>
    <row r="43" spans="1:4" ht="39.950000000000003" customHeight="1" x14ac:dyDescent="0.35">
      <c r="A43" s="64"/>
      <c r="B43" s="61"/>
      <c r="C43" s="61"/>
      <c r="D43" s="121">
        <f t="shared" si="1"/>
        <v>0</v>
      </c>
    </row>
    <row r="44" spans="1:4" ht="39.950000000000003" customHeight="1" x14ac:dyDescent="0.35">
      <c r="A44" s="64"/>
      <c r="B44" s="61"/>
      <c r="C44" s="61"/>
      <c r="D44" s="121">
        <f t="shared" si="1"/>
        <v>0</v>
      </c>
    </row>
    <row r="45" spans="1:4" ht="39.950000000000003" customHeight="1" x14ac:dyDescent="0.35">
      <c r="A45" s="64"/>
      <c r="B45" s="61"/>
      <c r="C45" s="61"/>
      <c r="D45" s="121">
        <f t="shared" si="1"/>
        <v>0</v>
      </c>
    </row>
    <row r="46" spans="1:4" ht="39.950000000000003" customHeight="1" x14ac:dyDescent="0.35">
      <c r="A46" s="64"/>
      <c r="B46" s="61"/>
      <c r="C46" s="61"/>
      <c r="D46" s="121">
        <f t="shared" si="1"/>
        <v>0</v>
      </c>
    </row>
    <row r="47" spans="1:4" ht="39.950000000000003" customHeight="1" x14ac:dyDescent="0.35">
      <c r="A47" s="64"/>
      <c r="B47" s="61"/>
      <c r="C47" s="61"/>
      <c r="D47" s="121">
        <f t="shared" si="1"/>
        <v>0</v>
      </c>
    </row>
    <row r="48" spans="1:4" ht="39.950000000000003" customHeight="1" x14ac:dyDescent="0.35">
      <c r="A48" s="64"/>
      <c r="B48" s="61"/>
      <c r="C48" s="61"/>
      <c r="D48" s="121">
        <f t="shared" si="1"/>
        <v>0</v>
      </c>
    </row>
    <row r="49" spans="1:4" ht="39.950000000000003" customHeight="1" x14ac:dyDescent="0.35">
      <c r="A49" s="64"/>
      <c r="B49" s="61"/>
      <c r="C49" s="61"/>
      <c r="D49" s="121">
        <f t="shared" si="1"/>
        <v>0</v>
      </c>
    </row>
    <row r="50" spans="1:4" ht="39.950000000000003" customHeight="1" x14ac:dyDescent="0.35">
      <c r="A50" s="64"/>
      <c r="B50" s="61"/>
      <c r="C50" s="61"/>
      <c r="D50" s="121">
        <f t="shared" si="1"/>
        <v>0</v>
      </c>
    </row>
    <row r="51" spans="1:4" ht="39.950000000000003" customHeight="1" x14ac:dyDescent="0.35">
      <c r="A51" s="64"/>
      <c r="B51" s="61"/>
      <c r="C51" s="61"/>
      <c r="D51" s="121">
        <f t="shared" si="1"/>
        <v>0</v>
      </c>
    </row>
    <row r="52" spans="1:4" ht="39.950000000000003" customHeight="1" x14ac:dyDescent="0.35">
      <c r="A52" s="64"/>
      <c r="B52" s="61"/>
      <c r="C52" s="61"/>
      <c r="D52" s="121">
        <f t="shared" si="1"/>
        <v>0</v>
      </c>
    </row>
    <row r="53" spans="1:4" ht="39.950000000000003" customHeight="1" x14ac:dyDescent="0.35">
      <c r="A53" s="64"/>
      <c r="B53" s="61"/>
      <c r="C53" s="61"/>
      <c r="D53" s="121">
        <f t="shared" si="1"/>
        <v>0</v>
      </c>
    </row>
    <row r="54" spans="1:4" ht="39.950000000000003" customHeight="1" x14ac:dyDescent="0.35">
      <c r="A54" s="64"/>
      <c r="B54" s="61"/>
      <c r="C54" s="61"/>
      <c r="D54" s="121">
        <f t="shared" si="1"/>
        <v>0</v>
      </c>
    </row>
    <row r="55" spans="1:4" ht="39.950000000000003" customHeight="1" x14ac:dyDescent="0.35">
      <c r="A55" s="64"/>
      <c r="B55" s="61"/>
      <c r="C55" s="61"/>
      <c r="D55" s="121">
        <f t="shared" si="1"/>
        <v>0</v>
      </c>
    </row>
    <row r="56" spans="1:4" ht="39.950000000000003" customHeight="1" x14ac:dyDescent="0.35">
      <c r="A56" s="64"/>
      <c r="B56" s="61"/>
      <c r="C56" s="61"/>
      <c r="D56" s="121">
        <f t="shared" si="1"/>
        <v>0</v>
      </c>
    </row>
    <row r="57" spans="1:4" ht="39.950000000000003" customHeight="1" x14ac:dyDescent="0.35">
      <c r="A57" s="64"/>
      <c r="B57" s="61"/>
      <c r="C57" s="61"/>
      <c r="D57" s="121">
        <f t="shared" si="1"/>
        <v>0</v>
      </c>
    </row>
    <row r="58" spans="1:4" ht="39.950000000000003" customHeight="1" x14ac:dyDescent="0.35">
      <c r="A58" s="64"/>
      <c r="B58" s="61"/>
      <c r="C58" s="61"/>
      <c r="D58" s="121">
        <f t="shared" ref="D58:D69" si="2">SUM(B58:C58)</f>
        <v>0</v>
      </c>
    </row>
    <row r="59" spans="1:4" ht="39.950000000000003" customHeight="1" x14ac:dyDescent="0.35">
      <c r="A59" s="64"/>
      <c r="B59" s="61"/>
      <c r="C59" s="61"/>
      <c r="D59" s="121">
        <f t="shared" si="2"/>
        <v>0</v>
      </c>
    </row>
    <row r="60" spans="1:4" ht="39.950000000000003" customHeight="1" x14ac:dyDescent="0.35">
      <c r="A60" s="64"/>
      <c r="B60" s="61"/>
      <c r="C60" s="61"/>
      <c r="D60" s="121">
        <f t="shared" si="2"/>
        <v>0</v>
      </c>
    </row>
    <row r="61" spans="1:4" ht="39.950000000000003" customHeight="1" x14ac:dyDescent="0.35">
      <c r="A61" s="64"/>
      <c r="B61" s="61"/>
      <c r="C61" s="61"/>
      <c r="D61" s="121">
        <f t="shared" si="2"/>
        <v>0</v>
      </c>
    </row>
    <row r="62" spans="1:4" ht="39.950000000000003" customHeight="1" x14ac:dyDescent="0.35">
      <c r="A62" s="64"/>
      <c r="B62" s="61"/>
      <c r="C62" s="61"/>
      <c r="D62" s="121">
        <f t="shared" si="2"/>
        <v>0</v>
      </c>
    </row>
    <row r="63" spans="1:4" ht="39.950000000000003" customHeight="1" x14ac:dyDescent="0.35">
      <c r="A63" s="64"/>
      <c r="B63" s="61"/>
      <c r="C63" s="61"/>
      <c r="D63" s="121">
        <f t="shared" si="2"/>
        <v>0</v>
      </c>
    </row>
    <row r="64" spans="1:4" ht="39.950000000000003" customHeight="1" x14ac:dyDescent="0.35">
      <c r="A64" s="64"/>
      <c r="B64" s="61"/>
      <c r="C64" s="61"/>
      <c r="D64" s="121">
        <f t="shared" si="2"/>
        <v>0</v>
      </c>
    </row>
    <row r="65" spans="1:4" ht="39.950000000000003" customHeight="1" x14ac:dyDescent="0.35">
      <c r="A65" s="64"/>
      <c r="B65" s="61"/>
      <c r="C65" s="61"/>
      <c r="D65" s="121">
        <f t="shared" si="2"/>
        <v>0</v>
      </c>
    </row>
    <row r="66" spans="1:4" ht="39.950000000000003" customHeight="1" x14ac:dyDescent="0.35">
      <c r="A66" s="64"/>
      <c r="B66" s="61"/>
      <c r="C66" s="61"/>
      <c r="D66" s="121">
        <f t="shared" si="2"/>
        <v>0</v>
      </c>
    </row>
    <row r="67" spans="1:4" ht="39.950000000000003" customHeight="1" x14ac:dyDescent="0.35">
      <c r="A67" s="64"/>
      <c r="B67" s="61"/>
      <c r="C67" s="61"/>
      <c r="D67" s="121">
        <f t="shared" si="2"/>
        <v>0</v>
      </c>
    </row>
    <row r="68" spans="1:4" ht="39.950000000000003" customHeight="1" x14ac:dyDescent="0.35">
      <c r="A68" s="64"/>
      <c r="B68" s="61"/>
      <c r="C68" s="61"/>
      <c r="D68" s="121">
        <f t="shared" si="2"/>
        <v>0</v>
      </c>
    </row>
    <row r="69" spans="1:4" ht="39.950000000000003" customHeight="1" x14ac:dyDescent="0.35">
      <c r="A69" s="64"/>
      <c r="B69" s="61"/>
      <c r="C69" s="61"/>
      <c r="D69" s="121">
        <f t="shared" si="2"/>
        <v>0</v>
      </c>
    </row>
    <row r="70" spans="1:4" ht="39.950000000000003" customHeight="1" x14ac:dyDescent="0.35">
      <c r="A70" s="65" t="s">
        <v>14</v>
      </c>
      <c r="B70" s="66">
        <f>SUM(B4:B69)</f>
        <v>0</v>
      </c>
      <c r="C70" s="66">
        <f>SUM(C4:C69)</f>
        <v>0</v>
      </c>
      <c r="D70" s="122">
        <f>SUM(D4:D69)</f>
        <v>0</v>
      </c>
    </row>
    <row r="72" spans="1:4" x14ac:dyDescent="0.35">
      <c r="B72" s="150" t="s">
        <v>116</v>
      </c>
      <c r="D72" s="62">
        <f>Front!K36-Mileage!J94</f>
        <v>0</v>
      </c>
    </row>
    <row r="73" spans="1:4" x14ac:dyDescent="0.35">
      <c r="C73" s="62" t="s">
        <v>59</v>
      </c>
      <c r="D73" s="62">
        <f>D72-D70</f>
        <v>0</v>
      </c>
    </row>
  </sheetData>
  <sheetProtection sheet="1"/>
  <customSheetViews>
    <customSheetView guid="{3B88A870-9353-4D34-8A9E-1A762D1435AA}" scale="50" fitToPage="1" state="hidden">
      <selection activeCell="D73" sqref="D73"/>
      <pageMargins left="0.7" right="0.7" top="0.75" bottom="0.75" header="0.3" footer="0.3"/>
      <printOptions horizontalCentered="1"/>
      <pageSetup scale="47" fitToHeight="2" orientation="portrait" r:id="rId1"/>
    </customSheetView>
  </customSheetViews>
  <mergeCells count="1">
    <mergeCell ref="A1:D1"/>
  </mergeCells>
  <printOptions horizontalCentered="1"/>
  <pageMargins left="0.7" right="0.7" top="0.75" bottom="0.75" header="0.3" footer="0.3"/>
  <pageSetup scale="47" fitToHeight="2"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115"/>
  <sheetViews>
    <sheetView zoomScale="60" zoomScaleNormal="60" workbookViewId="0">
      <pane xSplit="1" ySplit="3" topLeftCell="B4" activePane="bottomRight" state="frozen"/>
      <selection pane="topRight" activeCell="B1" sqref="B1"/>
      <selection pane="bottomLeft" activeCell="A4" sqref="A4"/>
      <selection pane="bottomRight" activeCell="B89" sqref="B89"/>
    </sheetView>
  </sheetViews>
  <sheetFormatPr defaultRowHeight="23.25" x14ac:dyDescent="0.35"/>
  <cols>
    <col min="1" max="1" width="12.85546875" style="46" bestFit="1" customWidth="1"/>
    <col min="2" max="2" width="17.7109375" style="54" bestFit="1" customWidth="1"/>
    <col min="3" max="4" width="45.7109375" style="46" customWidth="1"/>
    <col min="5" max="5" width="37.7109375" style="46" customWidth="1"/>
    <col min="6" max="6" width="17.140625" style="157" customWidth="1"/>
    <col min="7" max="7" width="27.85546875" style="157" customWidth="1"/>
    <col min="8" max="8" width="24.85546875" style="157" customWidth="1"/>
    <col min="9" max="9" width="13.7109375" style="46" bestFit="1" customWidth="1"/>
    <col min="10" max="10" width="17.7109375" style="46" customWidth="1"/>
    <col min="11" max="11" width="9.140625" style="318"/>
    <col min="12" max="12" width="13.28515625" style="318" bestFit="1" customWidth="1"/>
    <col min="13" max="24" width="9.140625" style="318"/>
    <col min="25" max="16384" width="9.140625" style="46"/>
  </cols>
  <sheetData>
    <row r="1" spans="1:24" x14ac:dyDescent="0.35">
      <c r="A1" s="468" t="s">
        <v>97</v>
      </c>
      <c r="B1" s="469"/>
      <c r="C1" s="469"/>
      <c r="D1" s="469"/>
      <c r="E1" s="469"/>
      <c r="F1" s="469"/>
      <c r="G1" s="469"/>
      <c r="H1" s="469"/>
      <c r="I1" s="469"/>
      <c r="J1" s="486"/>
    </row>
    <row r="2" spans="1:24" x14ac:dyDescent="0.35">
      <c r="A2" s="287"/>
      <c r="B2" s="288"/>
      <c r="C2" s="289"/>
      <c r="D2" s="289"/>
      <c r="E2" s="289"/>
      <c r="F2" s="290"/>
      <c r="G2" s="290"/>
      <c r="H2" s="290"/>
      <c r="I2" s="289"/>
      <c r="J2" s="291" t="str">
        <f>"TEV for "&amp;IF('Front (1)'!H4&gt;0,'Front (1)'!H4,"")</f>
        <v xml:space="preserve">TEV for </v>
      </c>
    </row>
    <row r="3" spans="1:24" s="124" customFormat="1" ht="69.75" x14ac:dyDescent="0.35">
      <c r="A3" s="292"/>
      <c r="B3" s="293" t="s">
        <v>19</v>
      </c>
      <c r="C3" s="294" t="s">
        <v>48</v>
      </c>
      <c r="D3" s="295" t="s">
        <v>49</v>
      </c>
      <c r="E3" s="296" t="s">
        <v>53</v>
      </c>
      <c r="F3" s="297" t="s">
        <v>54</v>
      </c>
      <c r="G3" s="298" t="s">
        <v>55</v>
      </c>
      <c r="H3" s="297" t="s">
        <v>56</v>
      </c>
      <c r="I3" s="295" t="s">
        <v>36</v>
      </c>
      <c r="J3" s="299" t="s">
        <v>11</v>
      </c>
      <c r="K3" s="326"/>
      <c r="L3" s="326"/>
      <c r="M3" s="326"/>
      <c r="N3" s="326"/>
      <c r="O3" s="326"/>
      <c r="P3" s="326"/>
      <c r="Q3" s="326"/>
      <c r="R3" s="326"/>
      <c r="S3" s="326"/>
      <c r="T3" s="326"/>
      <c r="U3" s="326"/>
      <c r="V3" s="326"/>
      <c r="W3" s="326"/>
      <c r="X3" s="326"/>
    </row>
    <row r="4" spans="1:24" x14ac:dyDescent="0.35">
      <c r="A4" s="300" t="s">
        <v>0</v>
      </c>
      <c r="B4" s="49"/>
      <c r="C4" s="365"/>
      <c r="D4" s="367"/>
      <c r="E4" s="128"/>
      <c r="F4" s="152"/>
      <c r="G4" s="152"/>
      <c r="H4" s="321">
        <f>F4-G4</f>
        <v>0</v>
      </c>
      <c r="I4" s="303">
        <v>0.625</v>
      </c>
      <c r="J4" s="304">
        <f>+ROUND(H4*I4,2)</f>
        <v>0</v>
      </c>
      <c r="L4" s="488"/>
    </row>
    <row r="5" spans="1:24" x14ac:dyDescent="0.35">
      <c r="A5" s="286"/>
      <c r="B5" s="50"/>
      <c r="C5" s="366"/>
      <c r="D5" s="368"/>
      <c r="E5" s="130"/>
      <c r="F5" s="153"/>
      <c r="G5" s="153"/>
      <c r="H5" s="322">
        <f t="shared" ref="H5:H24" si="0">F5-G5</f>
        <v>0</v>
      </c>
      <c r="I5" s="303">
        <v>0.625</v>
      </c>
      <c r="J5" s="305">
        <f t="shared" ref="J5:J83" si="1">+ROUND(H5*I5,2)</f>
        <v>0</v>
      </c>
      <c r="L5" s="488"/>
    </row>
    <row r="6" spans="1:24" ht="24" thickBot="1" x14ac:dyDescent="0.4">
      <c r="A6" s="301"/>
      <c r="B6" s="51"/>
      <c r="C6" s="132"/>
      <c r="D6" s="133"/>
      <c r="E6" s="132"/>
      <c r="F6" s="154"/>
      <c r="G6" s="154"/>
      <c r="H6" s="323">
        <f t="shared" si="0"/>
        <v>0</v>
      </c>
      <c r="I6" s="303">
        <v>0.625</v>
      </c>
      <c r="J6" s="307">
        <f t="shared" si="1"/>
        <v>0</v>
      </c>
      <c r="L6" s="488"/>
    </row>
    <row r="7" spans="1:24" x14ac:dyDescent="0.35">
      <c r="A7" s="286" t="s">
        <v>1</v>
      </c>
      <c r="B7" s="52"/>
      <c r="C7" s="134"/>
      <c r="D7" s="135"/>
      <c r="E7" s="134"/>
      <c r="F7" s="155"/>
      <c r="G7" s="155"/>
      <c r="H7" s="324">
        <f t="shared" si="0"/>
        <v>0</v>
      </c>
      <c r="I7" s="303">
        <v>0.625</v>
      </c>
      <c r="J7" s="308">
        <f t="shared" si="1"/>
        <v>0</v>
      </c>
      <c r="L7" s="488"/>
    </row>
    <row r="8" spans="1:24" x14ac:dyDescent="0.35">
      <c r="A8" s="286"/>
      <c r="B8" s="53"/>
      <c r="C8" s="136"/>
      <c r="D8" s="137"/>
      <c r="E8" s="136"/>
      <c r="F8" s="156"/>
      <c r="G8" s="156"/>
      <c r="H8" s="325">
        <f t="shared" si="0"/>
        <v>0</v>
      </c>
      <c r="I8" s="303">
        <v>0.625</v>
      </c>
      <c r="J8" s="309">
        <f t="shared" si="1"/>
        <v>0</v>
      </c>
      <c r="L8" s="488"/>
    </row>
    <row r="9" spans="1:24" ht="24" thickBot="1" x14ac:dyDescent="0.4">
      <c r="A9" s="301"/>
      <c r="B9" s="51"/>
      <c r="C9" s="132"/>
      <c r="D9" s="133"/>
      <c r="E9" s="132"/>
      <c r="F9" s="154"/>
      <c r="G9" s="154"/>
      <c r="H9" s="323">
        <f t="shared" si="0"/>
        <v>0</v>
      </c>
      <c r="I9" s="303">
        <v>0.625</v>
      </c>
      <c r="J9" s="307">
        <f t="shared" si="1"/>
        <v>0</v>
      </c>
      <c r="L9" s="488"/>
    </row>
    <row r="10" spans="1:24" x14ac:dyDescent="0.35">
      <c r="A10" s="286" t="s">
        <v>10</v>
      </c>
      <c r="B10" s="52"/>
      <c r="C10" s="134"/>
      <c r="D10" s="135"/>
      <c r="E10" s="134"/>
      <c r="F10" s="155"/>
      <c r="G10" s="155"/>
      <c r="H10" s="324">
        <f t="shared" si="0"/>
        <v>0</v>
      </c>
      <c r="I10" s="303">
        <v>0.625</v>
      </c>
      <c r="J10" s="308">
        <f t="shared" si="1"/>
        <v>0</v>
      </c>
      <c r="L10" s="488"/>
    </row>
    <row r="11" spans="1:24" x14ac:dyDescent="0.35">
      <c r="A11" s="286"/>
      <c r="B11" s="53"/>
      <c r="C11" s="136"/>
      <c r="D11" s="137"/>
      <c r="E11" s="136"/>
      <c r="F11" s="156"/>
      <c r="G11" s="156"/>
      <c r="H11" s="325">
        <f t="shared" si="0"/>
        <v>0</v>
      </c>
      <c r="I11" s="303">
        <v>0.625</v>
      </c>
      <c r="J11" s="309">
        <f t="shared" si="1"/>
        <v>0</v>
      </c>
      <c r="L11" s="488"/>
    </row>
    <row r="12" spans="1:24" ht="24" thickBot="1" x14ac:dyDescent="0.4">
      <c r="A12" s="301"/>
      <c r="B12" s="51"/>
      <c r="C12" s="132"/>
      <c r="D12" s="133"/>
      <c r="E12" s="132"/>
      <c r="F12" s="154"/>
      <c r="G12" s="154"/>
      <c r="H12" s="323">
        <f t="shared" si="0"/>
        <v>0</v>
      </c>
      <c r="I12" s="303">
        <v>0.625</v>
      </c>
      <c r="J12" s="307">
        <f t="shared" si="1"/>
        <v>0</v>
      </c>
      <c r="L12" s="488"/>
    </row>
    <row r="13" spans="1:24" x14ac:dyDescent="0.35">
      <c r="A13" s="286" t="s">
        <v>2</v>
      </c>
      <c r="B13" s="52"/>
      <c r="C13" s="134"/>
      <c r="D13" s="135"/>
      <c r="E13" s="134"/>
      <c r="F13" s="155"/>
      <c r="G13" s="155"/>
      <c r="H13" s="324">
        <f t="shared" si="0"/>
        <v>0</v>
      </c>
      <c r="I13" s="303">
        <v>0.625</v>
      </c>
      <c r="J13" s="308">
        <f t="shared" si="1"/>
        <v>0</v>
      </c>
      <c r="L13" s="488"/>
    </row>
    <row r="14" spans="1:24" x14ac:dyDescent="0.35">
      <c r="A14" s="286"/>
      <c r="B14" s="53"/>
      <c r="C14" s="136"/>
      <c r="D14" s="137"/>
      <c r="E14" s="136"/>
      <c r="F14" s="156"/>
      <c r="G14" s="156"/>
      <c r="H14" s="325">
        <f t="shared" si="0"/>
        <v>0</v>
      </c>
      <c r="I14" s="303">
        <v>0.625</v>
      </c>
      <c r="J14" s="309">
        <f t="shared" si="1"/>
        <v>0</v>
      </c>
      <c r="L14" s="488"/>
    </row>
    <row r="15" spans="1:24" ht="24" thickBot="1" x14ac:dyDescent="0.4">
      <c r="A15" s="301"/>
      <c r="B15" s="51"/>
      <c r="C15" s="132"/>
      <c r="D15" s="133"/>
      <c r="E15" s="132"/>
      <c r="F15" s="154"/>
      <c r="G15" s="154"/>
      <c r="H15" s="323">
        <f t="shared" si="0"/>
        <v>0</v>
      </c>
      <c r="I15" s="303">
        <v>0.625</v>
      </c>
      <c r="J15" s="307">
        <f t="shared" si="1"/>
        <v>0</v>
      </c>
      <c r="L15" s="488"/>
    </row>
    <row r="16" spans="1:24" x14ac:dyDescent="0.35">
      <c r="A16" s="286" t="s">
        <v>3</v>
      </c>
      <c r="B16" s="52"/>
      <c r="C16" s="134"/>
      <c r="D16" s="135"/>
      <c r="E16" s="134"/>
      <c r="F16" s="155"/>
      <c r="G16" s="155"/>
      <c r="H16" s="324">
        <f t="shared" si="0"/>
        <v>0</v>
      </c>
      <c r="I16" s="303">
        <v>0.625</v>
      </c>
      <c r="J16" s="308">
        <f t="shared" si="1"/>
        <v>0</v>
      </c>
      <c r="L16" s="488"/>
    </row>
    <row r="17" spans="1:12" x14ac:dyDescent="0.35">
      <c r="A17" s="286"/>
      <c r="B17" s="53"/>
      <c r="C17" s="136"/>
      <c r="D17" s="137"/>
      <c r="E17" s="136"/>
      <c r="F17" s="156"/>
      <c r="G17" s="156"/>
      <c r="H17" s="325">
        <f t="shared" si="0"/>
        <v>0</v>
      </c>
      <c r="I17" s="303">
        <v>0.625</v>
      </c>
      <c r="J17" s="309">
        <f t="shared" si="1"/>
        <v>0</v>
      </c>
      <c r="L17" s="488"/>
    </row>
    <row r="18" spans="1:12" ht="24" thickBot="1" x14ac:dyDescent="0.4">
      <c r="A18" s="301"/>
      <c r="B18" s="51"/>
      <c r="C18" s="132"/>
      <c r="D18" s="133"/>
      <c r="E18" s="132"/>
      <c r="F18" s="154"/>
      <c r="G18" s="154"/>
      <c r="H18" s="323">
        <f t="shared" si="0"/>
        <v>0</v>
      </c>
      <c r="I18" s="303">
        <v>0.625</v>
      </c>
      <c r="J18" s="307">
        <f t="shared" si="1"/>
        <v>0</v>
      </c>
      <c r="L18" s="488"/>
    </row>
    <row r="19" spans="1:12" x14ac:dyDescent="0.35">
      <c r="A19" s="286" t="s">
        <v>4</v>
      </c>
      <c r="B19" s="52"/>
      <c r="C19" s="134"/>
      <c r="D19" s="135"/>
      <c r="E19" s="134"/>
      <c r="F19" s="155"/>
      <c r="G19" s="155"/>
      <c r="H19" s="324">
        <f t="shared" si="0"/>
        <v>0</v>
      </c>
      <c r="I19" s="303">
        <v>0.625</v>
      </c>
      <c r="J19" s="308">
        <f t="shared" si="1"/>
        <v>0</v>
      </c>
      <c r="L19" s="488"/>
    </row>
    <row r="20" spans="1:12" x14ac:dyDescent="0.35">
      <c r="A20" s="286"/>
      <c r="B20" s="53"/>
      <c r="C20" s="136"/>
      <c r="D20" s="137"/>
      <c r="E20" s="136"/>
      <c r="F20" s="156"/>
      <c r="G20" s="156"/>
      <c r="H20" s="325">
        <f t="shared" si="0"/>
        <v>0</v>
      </c>
      <c r="I20" s="303">
        <v>0.625</v>
      </c>
      <c r="J20" s="309">
        <f t="shared" si="1"/>
        <v>0</v>
      </c>
      <c r="L20" s="488"/>
    </row>
    <row r="21" spans="1:12" ht="24" thickBot="1" x14ac:dyDescent="0.4">
      <c r="A21" s="301"/>
      <c r="B21" s="51"/>
      <c r="C21" s="132"/>
      <c r="D21" s="133"/>
      <c r="E21" s="132"/>
      <c r="F21" s="154"/>
      <c r="G21" s="154"/>
      <c r="H21" s="323">
        <f t="shared" si="0"/>
        <v>0</v>
      </c>
      <c r="I21" s="303">
        <v>0.625</v>
      </c>
      <c r="J21" s="307">
        <f t="shared" si="1"/>
        <v>0</v>
      </c>
      <c r="L21" s="488"/>
    </row>
    <row r="22" spans="1:12" x14ac:dyDescent="0.35">
      <c r="A22" s="286" t="s">
        <v>5</v>
      </c>
      <c r="B22" s="52"/>
      <c r="C22" s="134"/>
      <c r="D22" s="135"/>
      <c r="E22" s="134"/>
      <c r="F22" s="155"/>
      <c r="G22" s="155"/>
      <c r="H22" s="324">
        <f t="shared" si="0"/>
        <v>0</v>
      </c>
      <c r="I22" s="303">
        <v>0.625</v>
      </c>
      <c r="J22" s="308">
        <f t="shared" si="1"/>
        <v>0</v>
      </c>
      <c r="L22" s="488"/>
    </row>
    <row r="23" spans="1:12" x14ac:dyDescent="0.35">
      <c r="A23" s="286"/>
      <c r="B23" s="52"/>
      <c r="C23" s="134"/>
      <c r="D23" s="135"/>
      <c r="E23" s="134"/>
      <c r="F23" s="156"/>
      <c r="G23" s="155"/>
      <c r="H23" s="325">
        <f t="shared" si="0"/>
        <v>0</v>
      </c>
      <c r="I23" s="303">
        <v>0.625</v>
      </c>
      <c r="J23" s="308">
        <f t="shared" si="1"/>
        <v>0</v>
      </c>
      <c r="L23" s="488"/>
    </row>
    <row r="24" spans="1:12" ht="24" thickBot="1" x14ac:dyDescent="0.4">
      <c r="A24" s="301"/>
      <c r="B24" s="51"/>
      <c r="C24" s="132"/>
      <c r="D24" s="133"/>
      <c r="E24" s="132"/>
      <c r="F24" s="154"/>
      <c r="G24" s="154"/>
      <c r="H24" s="323">
        <f t="shared" si="0"/>
        <v>0</v>
      </c>
      <c r="I24" s="303">
        <v>0.625</v>
      </c>
      <c r="J24" s="307">
        <f t="shared" si="1"/>
        <v>0</v>
      </c>
      <c r="L24" s="488"/>
    </row>
    <row r="25" spans="1:12" x14ac:dyDescent="0.35">
      <c r="A25" s="302" t="s">
        <v>82</v>
      </c>
      <c r="B25" s="49"/>
      <c r="C25" s="128"/>
      <c r="D25" s="129"/>
      <c r="E25" s="128"/>
      <c r="F25" s="152"/>
      <c r="G25" s="152"/>
      <c r="H25" s="321">
        <f>F25-G25</f>
        <v>0</v>
      </c>
      <c r="I25" s="303">
        <v>0.625</v>
      </c>
      <c r="J25" s="304">
        <f t="shared" si="1"/>
        <v>0</v>
      </c>
      <c r="L25" s="488"/>
    </row>
    <row r="26" spans="1:12" x14ac:dyDescent="0.35">
      <c r="A26" s="286"/>
      <c r="B26" s="50"/>
      <c r="C26" s="130"/>
      <c r="D26" s="131"/>
      <c r="E26" s="130"/>
      <c r="F26" s="153"/>
      <c r="G26" s="153"/>
      <c r="H26" s="322">
        <f t="shared" ref="H26:H45" si="2">F26-G26</f>
        <v>0</v>
      </c>
      <c r="I26" s="303">
        <v>0.625</v>
      </c>
      <c r="J26" s="305">
        <f t="shared" si="1"/>
        <v>0</v>
      </c>
      <c r="L26" s="488"/>
    </row>
    <row r="27" spans="1:12" ht="24" thickBot="1" x14ac:dyDescent="0.4">
      <c r="A27" s="301"/>
      <c r="B27" s="51"/>
      <c r="C27" s="132"/>
      <c r="D27" s="133"/>
      <c r="E27" s="132"/>
      <c r="F27" s="154"/>
      <c r="G27" s="154"/>
      <c r="H27" s="323">
        <f t="shared" si="2"/>
        <v>0</v>
      </c>
      <c r="I27" s="303">
        <v>0.625</v>
      </c>
      <c r="J27" s="307">
        <f t="shared" si="1"/>
        <v>0</v>
      </c>
      <c r="L27" s="488"/>
    </row>
    <row r="28" spans="1:12" x14ac:dyDescent="0.35">
      <c r="A28" s="285" t="s">
        <v>83</v>
      </c>
      <c r="B28" s="52"/>
      <c r="C28" s="134"/>
      <c r="D28" s="135"/>
      <c r="E28" s="134"/>
      <c r="F28" s="155"/>
      <c r="G28" s="155"/>
      <c r="H28" s="324">
        <f t="shared" si="2"/>
        <v>0</v>
      </c>
      <c r="I28" s="303">
        <v>0.625</v>
      </c>
      <c r="J28" s="308">
        <f t="shared" si="1"/>
        <v>0</v>
      </c>
      <c r="L28" s="488"/>
    </row>
    <row r="29" spans="1:12" x14ac:dyDescent="0.35">
      <c r="A29" s="286"/>
      <c r="B29" s="53"/>
      <c r="C29" s="136"/>
      <c r="D29" s="137"/>
      <c r="E29" s="136"/>
      <c r="F29" s="156"/>
      <c r="G29" s="156"/>
      <c r="H29" s="325">
        <f t="shared" si="2"/>
        <v>0</v>
      </c>
      <c r="I29" s="303">
        <v>0.625</v>
      </c>
      <c r="J29" s="309">
        <f t="shared" si="1"/>
        <v>0</v>
      </c>
      <c r="L29" s="488"/>
    </row>
    <row r="30" spans="1:12" ht="24" thickBot="1" x14ac:dyDescent="0.4">
      <c r="A30" s="301"/>
      <c r="B30" s="51"/>
      <c r="C30" s="132"/>
      <c r="D30" s="133"/>
      <c r="E30" s="132"/>
      <c r="F30" s="154"/>
      <c r="G30" s="154"/>
      <c r="H30" s="323">
        <f t="shared" si="2"/>
        <v>0</v>
      </c>
      <c r="I30" s="303">
        <v>0.625</v>
      </c>
      <c r="J30" s="307">
        <f t="shared" si="1"/>
        <v>0</v>
      </c>
      <c r="L30" s="488"/>
    </row>
    <row r="31" spans="1:12" x14ac:dyDescent="0.35">
      <c r="A31" s="285" t="s">
        <v>84</v>
      </c>
      <c r="B31" s="52"/>
      <c r="C31" s="134"/>
      <c r="D31" s="135"/>
      <c r="E31" s="134"/>
      <c r="F31" s="155"/>
      <c r="G31" s="155"/>
      <c r="H31" s="324">
        <f t="shared" si="2"/>
        <v>0</v>
      </c>
      <c r="I31" s="303">
        <v>0.625</v>
      </c>
      <c r="J31" s="308">
        <f t="shared" si="1"/>
        <v>0</v>
      </c>
      <c r="L31" s="488"/>
    </row>
    <row r="32" spans="1:12" x14ac:dyDescent="0.35">
      <c r="A32" s="286"/>
      <c r="B32" s="53"/>
      <c r="C32" s="136"/>
      <c r="D32" s="137"/>
      <c r="E32" s="136"/>
      <c r="F32" s="156"/>
      <c r="G32" s="156"/>
      <c r="H32" s="325">
        <f t="shared" si="2"/>
        <v>0</v>
      </c>
      <c r="I32" s="303">
        <v>0.625</v>
      </c>
      <c r="J32" s="309">
        <f t="shared" si="1"/>
        <v>0</v>
      </c>
      <c r="L32" s="488"/>
    </row>
    <row r="33" spans="1:12" ht="24" thickBot="1" x14ac:dyDescent="0.4">
      <c r="A33" s="301"/>
      <c r="B33" s="51"/>
      <c r="C33" s="132"/>
      <c r="D33" s="133"/>
      <c r="E33" s="132"/>
      <c r="F33" s="154"/>
      <c r="G33" s="154"/>
      <c r="H33" s="323">
        <f t="shared" si="2"/>
        <v>0</v>
      </c>
      <c r="I33" s="303">
        <v>0.625</v>
      </c>
      <c r="J33" s="307">
        <f t="shared" si="1"/>
        <v>0</v>
      </c>
      <c r="L33" s="488"/>
    </row>
    <row r="34" spans="1:12" x14ac:dyDescent="0.35">
      <c r="A34" s="285" t="s">
        <v>85</v>
      </c>
      <c r="B34" s="52"/>
      <c r="C34" s="134"/>
      <c r="D34" s="135"/>
      <c r="E34" s="134"/>
      <c r="F34" s="155"/>
      <c r="G34" s="155"/>
      <c r="H34" s="324">
        <f t="shared" si="2"/>
        <v>0</v>
      </c>
      <c r="I34" s="303">
        <v>0.625</v>
      </c>
      <c r="J34" s="308">
        <f t="shared" si="1"/>
        <v>0</v>
      </c>
      <c r="L34" s="488"/>
    </row>
    <row r="35" spans="1:12" x14ac:dyDescent="0.35">
      <c r="A35" s="286"/>
      <c r="B35" s="53"/>
      <c r="C35" s="136"/>
      <c r="D35" s="137"/>
      <c r="E35" s="136"/>
      <c r="F35" s="156"/>
      <c r="G35" s="156"/>
      <c r="H35" s="325">
        <f t="shared" si="2"/>
        <v>0</v>
      </c>
      <c r="I35" s="303">
        <v>0.625</v>
      </c>
      <c r="J35" s="309">
        <f t="shared" si="1"/>
        <v>0</v>
      </c>
      <c r="L35" s="488"/>
    </row>
    <row r="36" spans="1:12" ht="24" thickBot="1" x14ac:dyDescent="0.4">
      <c r="A36" s="301"/>
      <c r="B36" s="51"/>
      <c r="C36" s="132"/>
      <c r="D36" s="133"/>
      <c r="E36" s="132"/>
      <c r="F36" s="154"/>
      <c r="G36" s="154"/>
      <c r="H36" s="323">
        <f t="shared" si="2"/>
        <v>0</v>
      </c>
      <c r="I36" s="303">
        <v>0.625</v>
      </c>
      <c r="J36" s="307">
        <f t="shared" si="1"/>
        <v>0</v>
      </c>
      <c r="L36" s="488"/>
    </row>
    <row r="37" spans="1:12" x14ac:dyDescent="0.35">
      <c r="A37" s="285" t="s">
        <v>86</v>
      </c>
      <c r="B37" s="52"/>
      <c r="C37" s="134"/>
      <c r="D37" s="135"/>
      <c r="E37" s="134"/>
      <c r="F37" s="155"/>
      <c r="G37" s="155"/>
      <c r="H37" s="324">
        <f t="shared" si="2"/>
        <v>0</v>
      </c>
      <c r="I37" s="303">
        <v>0.625</v>
      </c>
      <c r="J37" s="308">
        <f t="shared" si="1"/>
        <v>0</v>
      </c>
      <c r="L37" s="488"/>
    </row>
    <row r="38" spans="1:12" x14ac:dyDescent="0.35">
      <c r="A38" s="286"/>
      <c r="B38" s="53"/>
      <c r="C38" s="136"/>
      <c r="D38" s="137"/>
      <c r="E38" s="136"/>
      <c r="F38" s="156"/>
      <c r="G38" s="156"/>
      <c r="H38" s="325">
        <f t="shared" si="2"/>
        <v>0</v>
      </c>
      <c r="I38" s="303">
        <v>0.625</v>
      </c>
      <c r="J38" s="309">
        <f t="shared" si="1"/>
        <v>0</v>
      </c>
      <c r="L38" s="488"/>
    </row>
    <row r="39" spans="1:12" ht="24" thickBot="1" x14ac:dyDescent="0.4">
      <c r="A39" s="301"/>
      <c r="B39" s="51"/>
      <c r="C39" s="132"/>
      <c r="D39" s="133"/>
      <c r="E39" s="132"/>
      <c r="F39" s="154"/>
      <c r="G39" s="154"/>
      <c r="H39" s="323">
        <f t="shared" si="2"/>
        <v>0</v>
      </c>
      <c r="I39" s="303">
        <v>0.625</v>
      </c>
      <c r="J39" s="307">
        <f t="shared" si="1"/>
        <v>0</v>
      </c>
      <c r="L39" s="488"/>
    </row>
    <row r="40" spans="1:12" x14ac:dyDescent="0.35">
      <c r="A40" s="285" t="s">
        <v>87</v>
      </c>
      <c r="B40" s="52"/>
      <c r="C40" s="134"/>
      <c r="D40" s="135"/>
      <c r="E40" s="134"/>
      <c r="F40" s="155"/>
      <c r="G40" s="155"/>
      <c r="H40" s="324">
        <f t="shared" si="2"/>
        <v>0</v>
      </c>
      <c r="I40" s="303">
        <v>0.625</v>
      </c>
      <c r="J40" s="308">
        <f t="shared" si="1"/>
        <v>0</v>
      </c>
      <c r="L40" s="488"/>
    </row>
    <row r="41" spans="1:12" x14ac:dyDescent="0.35">
      <c r="A41" s="286"/>
      <c r="B41" s="53"/>
      <c r="C41" s="136"/>
      <c r="D41" s="137"/>
      <c r="E41" s="136"/>
      <c r="F41" s="156"/>
      <c r="G41" s="156"/>
      <c r="H41" s="325">
        <f t="shared" si="2"/>
        <v>0</v>
      </c>
      <c r="I41" s="303">
        <v>0.625</v>
      </c>
      <c r="J41" s="309">
        <f t="shared" si="1"/>
        <v>0</v>
      </c>
      <c r="L41" s="488"/>
    </row>
    <row r="42" spans="1:12" ht="24" thickBot="1" x14ac:dyDescent="0.4">
      <c r="A42" s="301"/>
      <c r="B42" s="51"/>
      <c r="C42" s="132"/>
      <c r="D42" s="133"/>
      <c r="E42" s="132"/>
      <c r="F42" s="154"/>
      <c r="G42" s="154"/>
      <c r="H42" s="323">
        <f t="shared" si="2"/>
        <v>0</v>
      </c>
      <c r="I42" s="303">
        <v>0.625</v>
      </c>
      <c r="J42" s="307">
        <f t="shared" si="1"/>
        <v>0</v>
      </c>
      <c r="L42" s="488"/>
    </row>
    <row r="43" spans="1:12" x14ac:dyDescent="0.35">
      <c r="A43" s="285" t="s">
        <v>88</v>
      </c>
      <c r="B43" s="52"/>
      <c r="C43" s="134"/>
      <c r="D43" s="135"/>
      <c r="E43" s="134"/>
      <c r="F43" s="155"/>
      <c r="G43" s="155"/>
      <c r="H43" s="324">
        <f t="shared" si="2"/>
        <v>0</v>
      </c>
      <c r="I43" s="303">
        <v>0.625</v>
      </c>
      <c r="J43" s="308">
        <f t="shared" si="1"/>
        <v>0</v>
      </c>
      <c r="L43" s="488"/>
    </row>
    <row r="44" spans="1:12" x14ac:dyDescent="0.35">
      <c r="A44" s="286"/>
      <c r="B44" s="52"/>
      <c r="C44" s="134"/>
      <c r="D44" s="135"/>
      <c r="E44" s="134"/>
      <c r="F44" s="156"/>
      <c r="G44" s="155"/>
      <c r="H44" s="325">
        <f t="shared" si="2"/>
        <v>0</v>
      </c>
      <c r="I44" s="303">
        <v>0.625</v>
      </c>
      <c r="J44" s="308">
        <f t="shared" si="1"/>
        <v>0</v>
      </c>
      <c r="L44" s="488"/>
    </row>
    <row r="45" spans="1:12" ht="24" thickBot="1" x14ac:dyDescent="0.4">
      <c r="A45" s="301"/>
      <c r="B45" s="51"/>
      <c r="C45" s="132"/>
      <c r="D45" s="133"/>
      <c r="E45" s="132"/>
      <c r="F45" s="154"/>
      <c r="G45" s="154"/>
      <c r="H45" s="323">
        <f t="shared" si="2"/>
        <v>0</v>
      </c>
      <c r="I45" s="303">
        <v>0.625</v>
      </c>
      <c r="J45" s="307">
        <f t="shared" si="1"/>
        <v>0</v>
      </c>
      <c r="L45" s="488"/>
    </row>
    <row r="46" spans="1:12" x14ac:dyDescent="0.35">
      <c r="A46" s="302" t="s">
        <v>89</v>
      </c>
      <c r="B46" s="49"/>
      <c r="C46" s="128"/>
      <c r="D46" s="129"/>
      <c r="E46" s="128"/>
      <c r="F46" s="152"/>
      <c r="G46" s="152"/>
      <c r="H46" s="321">
        <f>F46-G46</f>
        <v>0</v>
      </c>
      <c r="I46" s="303">
        <v>0.625</v>
      </c>
      <c r="J46" s="304">
        <f t="shared" si="1"/>
        <v>0</v>
      </c>
      <c r="L46" s="488"/>
    </row>
    <row r="47" spans="1:12" x14ac:dyDescent="0.35">
      <c r="A47" s="286"/>
      <c r="B47" s="50"/>
      <c r="C47" s="130"/>
      <c r="D47" s="131"/>
      <c r="E47" s="130"/>
      <c r="F47" s="153"/>
      <c r="G47" s="153"/>
      <c r="H47" s="322">
        <f t="shared" ref="H47:H72" si="3">F47-G47</f>
        <v>0</v>
      </c>
      <c r="I47" s="303">
        <v>0.625</v>
      </c>
      <c r="J47" s="305">
        <f t="shared" si="1"/>
        <v>0</v>
      </c>
      <c r="L47" s="488"/>
    </row>
    <row r="48" spans="1:12" ht="24" thickBot="1" x14ac:dyDescent="0.4">
      <c r="A48" s="301"/>
      <c r="B48" s="51"/>
      <c r="C48" s="132"/>
      <c r="D48" s="133"/>
      <c r="E48" s="132"/>
      <c r="F48" s="154"/>
      <c r="G48" s="154"/>
      <c r="H48" s="323">
        <f t="shared" si="3"/>
        <v>0</v>
      </c>
      <c r="I48" s="303">
        <v>0.625</v>
      </c>
      <c r="J48" s="307">
        <f t="shared" si="1"/>
        <v>0</v>
      </c>
      <c r="L48" s="488"/>
    </row>
    <row r="49" spans="1:12" x14ac:dyDescent="0.35">
      <c r="A49" s="285" t="s">
        <v>90</v>
      </c>
      <c r="B49" s="52"/>
      <c r="C49" s="134"/>
      <c r="D49" s="135"/>
      <c r="E49" s="134"/>
      <c r="F49" s="155"/>
      <c r="G49" s="155"/>
      <c r="H49" s="324">
        <f t="shared" si="3"/>
        <v>0</v>
      </c>
      <c r="I49" s="303">
        <v>0.625</v>
      </c>
      <c r="J49" s="308">
        <f t="shared" si="1"/>
        <v>0</v>
      </c>
      <c r="L49" s="488"/>
    </row>
    <row r="50" spans="1:12" x14ac:dyDescent="0.35">
      <c r="A50" s="286"/>
      <c r="B50" s="53"/>
      <c r="C50" s="136"/>
      <c r="D50" s="137"/>
      <c r="E50" s="136"/>
      <c r="F50" s="156"/>
      <c r="G50" s="156"/>
      <c r="H50" s="325">
        <f t="shared" si="3"/>
        <v>0</v>
      </c>
      <c r="I50" s="303">
        <v>0.625</v>
      </c>
      <c r="J50" s="309">
        <f t="shared" si="1"/>
        <v>0</v>
      </c>
      <c r="L50" s="488"/>
    </row>
    <row r="51" spans="1:12" ht="24" thickBot="1" x14ac:dyDescent="0.4">
      <c r="A51" s="301"/>
      <c r="B51" s="51"/>
      <c r="C51" s="132"/>
      <c r="D51" s="133"/>
      <c r="E51" s="132"/>
      <c r="F51" s="154"/>
      <c r="G51" s="154"/>
      <c r="H51" s="323">
        <f t="shared" si="3"/>
        <v>0</v>
      </c>
      <c r="I51" s="303">
        <v>0.625</v>
      </c>
      <c r="J51" s="307">
        <f t="shared" si="1"/>
        <v>0</v>
      </c>
      <c r="L51" s="488"/>
    </row>
    <row r="52" spans="1:12" x14ac:dyDescent="0.35">
      <c r="A52" s="285" t="s">
        <v>91</v>
      </c>
      <c r="B52" s="52"/>
      <c r="C52" s="134"/>
      <c r="D52" s="135"/>
      <c r="E52" s="134"/>
      <c r="F52" s="155"/>
      <c r="G52" s="155"/>
      <c r="H52" s="324">
        <f t="shared" si="3"/>
        <v>0</v>
      </c>
      <c r="I52" s="303">
        <v>0.625</v>
      </c>
      <c r="J52" s="308">
        <f t="shared" si="1"/>
        <v>0</v>
      </c>
      <c r="L52" s="488"/>
    </row>
    <row r="53" spans="1:12" x14ac:dyDescent="0.35">
      <c r="A53" s="286"/>
      <c r="B53" s="53"/>
      <c r="C53" s="136"/>
      <c r="D53" s="137"/>
      <c r="E53" s="136"/>
      <c r="F53" s="156"/>
      <c r="G53" s="156"/>
      <c r="H53" s="325">
        <f t="shared" si="3"/>
        <v>0</v>
      </c>
      <c r="I53" s="303">
        <v>0.625</v>
      </c>
      <c r="J53" s="309">
        <f t="shared" si="1"/>
        <v>0</v>
      </c>
      <c r="L53" s="488"/>
    </row>
    <row r="54" spans="1:12" ht="24" thickBot="1" x14ac:dyDescent="0.4">
      <c r="A54" s="301"/>
      <c r="B54" s="51"/>
      <c r="C54" s="132"/>
      <c r="D54" s="133"/>
      <c r="E54" s="132"/>
      <c r="F54" s="154"/>
      <c r="G54" s="154"/>
      <c r="H54" s="323">
        <f t="shared" si="3"/>
        <v>0</v>
      </c>
      <c r="I54" s="303">
        <v>0.625</v>
      </c>
      <c r="J54" s="307">
        <f t="shared" si="1"/>
        <v>0</v>
      </c>
      <c r="L54" s="488"/>
    </row>
    <row r="55" spans="1:12" x14ac:dyDescent="0.35">
      <c r="A55" s="285" t="s">
        <v>92</v>
      </c>
      <c r="B55" s="52"/>
      <c r="C55" s="134"/>
      <c r="D55" s="135"/>
      <c r="E55" s="134"/>
      <c r="F55" s="155"/>
      <c r="G55" s="155"/>
      <c r="H55" s="324">
        <f t="shared" si="3"/>
        <v>0</v>
      </c>
      <c r="I55" s="303">
        <v>0.625</v>
      </c>
      <c r="J55" s="308">
        <f t="shared" si="1"/>
        <v>0</v>
      </c>
      <c r="L55" s="488"/>
    </row>
    <row r="56" spans="1:12" x14ac:dyDescent="0.35">
      <c r="A56" s="286"/>
      <c r="B56" s="53"/>
      <c r="C56" s="136"/>
      <c r="D56" s="137"/>
      <c r="E56" s="136"/>
      <c r="F56" s="156"/>
      <c r="G56" s="156"/>
      <c r="H56" s="325">
        <f t="shared" si="3"/>
        <v>0</v>
      </c>
      <c r="I56" s="303">
        <v>0.625</v>
      </c>
      <c r="J56" s="309">
        <f t="shared" si="1"/>
        <v>0</v>
      </c>
      <c r="L56" s="488"/>
    </row>
    <row r="57" spans="1:12" ht="24" thickBot="1" x14ac:dyDescent="0.4">
      <c r="A57" s="301"/>
      <c r="B57" s="51"/>
      <c r="C57" s="132"/>
      <c r="D57" s="133"/>
      <c r="E57" s="132"/>
      <c r="F57" s="154"/>
      <c r="G57" s="154"/>
      <c r="H57" s="323">
        <f t="shared" si="3"/>
        <v>0</v>
      </c>
      <c r="I57" s="303">
        <v>0.625</v>
      </c>
      <c r="J57" s="307">
        <f t="shared" si="1"/>
        <v>0</v>
      </c>
      <c r="L57" s="488"/>
    </row>
    <row r="58" spans="1:12" x14ac:dyDescent="0.35">
      <c r="A58" s="285" t="s">
        <v>93</v>
      </c>
      <c r="B58" s="52"/>
      <c r="C58" s="134"/>
      <c r="D58" s="135"/>
      <c r="E58" s="134"/>
      <c r="F58" s="155"/>
      <c r="G58" s="155"/>
      <c r="H58" s="324">
        <f t="shared" si="3"/>
        <v>0</v>
      </c>
      <c r="I58" s="303">
        <v>0.625</v>
      </c>
      <c r="J58" s="308">
        <f t="shared" si="1"/>
        <v>0</v>
      </c>
      <c r="L58" s="488"/>
    </row>
    <row r="59" spans="1:12" x14ac:dyDescent="0.35">
      <c r="A59" s="286"/>
      <c r="B59" s="53"/>
      <c r="C59" s="136"/>
      <c r="D59" s="137"/>
      <c r="E59" s="136"/>
      <c r="F59" s="156"/>
      <c r="G59" s="156"/>
      <c r="H59" s="325">
        <f t="shared" si="3"/>
        <v>0</v>
      </c>
      <c r="I59" s="303">
        <v>0.625</v>
      </c>
      <c r="J59" s="309">
        <f t="shared" si="1"/>
        <v>0</v>
      </c>
      <c r="L59" s="488"/>
    </row>
    <row r="60" spans="1:12" ht="24" thickBot="1" x14ac:dyDescent="0.4">
      <c r="A60" s="301"/>
      <c r="B60" s="51"/>
      <c r="C60" s="132"/>
      <c r="D60" s="133"/>
      <c r="E60" s="132"/>
      <c r="F60" s="154"/>
      <c r="G60" s="154"/>
      <c r="H60" s="323">
        <f t="shared" si="3"/>
        <v>0</v>
      </c>
      <c r="I60" s="303">
        <v>0.625</v>
      </c>
      <c r="J60" s="307">
        <f t="shared" si="1"/>
        <v>0</v>
      </c>
      <c r="L60" s="488"/>
    </row>
    <row r="61" spans="1:12" x14ac:dyDescent="0.35">
      <c r="A61" s="285" t="s">
        <v>94</v>
      </c>
      <c r="B61" s="52"/>
      <c r="C61" s="134"/>
      <c r="D61" s="135"/>
      <c r="E61" s="363"/>
      <c r="F61" s="155"/>
      <c r="G61" s="155"/>
      <c r="H61" s="324">
        <f t="shared" si="3"/>
        <v>0</v>
      </c>
      <c r="I61" s="303">
        <v>0.625</v>
      </c>
      <c r="J61" s="308">
        <f t="shared" si="1"/>
        <v>0</v>
      </c>
      <c r="L61" s="488"/>
    </row>
    <row r="62" spans="1:12" x14ac:dyDescent="0.35">
      <c r="A62" s="286"/>
      <c r="B62" s="53"/>
      <c r="C62" s="136"/>
      <c r="D62" s="137"/>
      <c r="E62" s="363"/>
      <c r="F62" s="156"/>
      <c r="G62" s="156"/>
      <c r="H62" s="325">
        <f t="shared" si="3"/>
        <v>0</v>
      </c>
      <c r="I62" s="303">
        <v>0.625</v>
      </c>
      <c r="J62" s="309">
        <f t="shared" si="1"/>
        <v>0</v>
      </c>
      <c r="L62" s="488"/>
    </row>
    <row r="63" spans="1:12" ht="24" thickBot="1" x14ac:dyDescent="0.4">
      <c r="A63" s="301"/>
      <c r="B63" s="51"/>
      <c r="C63" s="132"/>
      <c r="D63" s="133"/>
      <c r="E63" s="133"/>
      <c r="F63" s="154"/>
      <c r="G63" s="154"/>
      <c r="H63" s="323">
        <f t="shared" si="3"/>
        <v>0</v>
      </c>
      <c r="I63" s="303">
        <v>0.625</v>
      </c>
      <c r="J63" s="307">
        <f t="shared" si="1"/>
        <v>0</v>
      </c>
      <c r="L63" s="488"/>
    </row>
    <row r="64" spans="1:12" x14ac:dyDescent="0.35">
      <c r="A64" s="285" t="s">
        <v>95</v>
      </c>
      <c r="B64" s="52"/>
      <c r="C64" s="134"/>
      <c r="D64" s="135"/>
      <c r="E64" s="363"/>
      <c r="F64" s="155"/>
      <c r="G64" s="155"/>
      <c r="H64" s="324">
        <f t="shared" si="3"/>
        <v>0</v>
      </c>
      <c r="I64" s="303">
        <v>0.625</v>
      </c>
      <c r="J64" s="308">
        <f t="shared" si="1"/>
        <v>0</v>
      </c>
      <c r="L64" s="488"/>
    </row>
    <row r="65" spans="1:12" x14ac:dyDescent="0.35">
      <c r="A65" s="286"/>
      <c r="B65" s="52"/>
      <c r="C65" s="134"/>
      <c r="D65" s="135"/>
      <c r="E65" s="363"/>
      <c r="F65" s="156"/>
      <c r="G65" s="155"/>
      <c r="H65" s="325">
        <f t="shared" si="3"/>
        <v>0</v>
      </c>
      <c r="I65" s="303">
        <v>0.625</v>
      </c>
      <c r="J65" s="308">
        <f t="shared" si="1"/>
        <v>0</v>
      </c>
      <c r="L65" s="488"/>
    </row>
    <row r="66" spans="1:12" ht="24" thickBot="1" x14ac:dyDescent="0.4">
      <c r="A66" s="301"/>
      <c r="B66" s="51"/>
      <c r="C66" s="132"/>
      <c r="D66" s="133"/>
      <c r="E66" s="133"/>
      <c r="F66" s="154"/>
      <c r="G66" s="154"/>
      <c r="H66" s="323">
        <f t="shared" si="3"/>
        <v>0</v>
      </c>
      <c r="I66" s="303">
        <v>0.625</v>
      </c>
      <c r="J66" s="304">
        <f t="shared" si="1"/>
        <v>0</v>
      </c>
      <c r="L66" s="488"/>
    </row>
    <row r="67" spans="1:12" x14ac:dyDescent="0.35">
      <c r="A67" s="285" t="s">
        <v>218</v>
      </c>
      <c r="B67" s="52"/>
      <c r="C67" s="134"/>
      <c r="D67" s="135"/>
      <c r="E67" s="363"/>
      <c r="F67" s="155"/>
      <c r="G67" s="155"/>
      <c r="H67" s="324">
        <f t="shared" si="3"/>
        <v>0</v>
      </c>
      <c r="I67" s="303">
        <v>0.625</v>
      </c>
      <c r="J67" s="308">
        <f t="shared" si="1"/>
        <v>0</v>
      </c>
      <c r="L67" s="488"/>
    </row>
    <row r="68" spans="1:12" x14ac:dyDescent="0.35">
      <c r="A68" s="286"/>
      <c r="B68" s="53"/>
      <c r="C68" s="136"/>
      <c r="D68" s="137"/>
      <c r="E68" s="136"/>
      <c r="F68" s="156"/>
      <c r="G68" s="156"/>
      <c r="H68" s="325">
        <f t="shared" si="3"/>
        <v>0</v>
      </c>
      <c r="I68" s="303">
        <v>0.625</v>
      </c>
      <c r="J68" s="309">
        <f t="shared" si="1"/>
        <v>0</v>
      </c>
      <c r="L68" s="488"/>
    </row>
    <row r="69" spans="1:12" ht="24" thickBot="1" x14ac:dyDescent="0.4">
      <c r="A69" s="301"/>
      <c r="B69" s="51"/>
      <c r="C69" s="132"/>
      <c r="D69" s="133"/>
      <c r="E69" s="132"/>
      <c r="F69" s="154"/>
      <c r="G69" s="154"/>
      <c r="H69" s="323">
        <f t="shared" si="3"/>
        <v>0</v>
      </c>
      <c r="I69" s="306">
        <v>0.625</v>
      </c>
      <c r="J69" s="307">
        <f t="shared" si="1"/>
        <v>0</v>
      </c>
      <c r="L69" s="488"/>
    </row>
    <row r="70" spans="1:12" x14ac:dyDescent="0.35">
      <c r="A70" s="285" t="s">
        <v>219</v>
      </c>
      <c r="B70" s="52"/>
      <c r="C70" s="134"/>
      <c r="D70" s="135"/>
      <c r="E70" s="134"/>
      <c r="F70" s="155"/>
      <c r="G70" s="155"/>
      <c r="H70" s="324">
        <f t="shared" si="3"/>
        <v>0</v>
      </c>
      <c r="I70" s="303">
        <v>0.625</v>
      </c>
      <c r="J70" s="308">
        <f t="shared" si="1"/>
        <v>0</v>
      </c>
      <c r="L70" s="488"/>
    </row>
    <row r="71" spans="1:12" x14ac:dyDescent="0.35">
      <c r="A71" s="286"/>
      <c r="B71" s="53"/>
      <c r="C71" s="136"/>
      <c r="D71" s="137"/>
      <c r="E71" s="136"/>
      <c r="F71" s="156"/>
      <c r="G71" s="156"/>
      <c r="H71" s="325">
        <f t="shared" si="3"/>
        <v>0</v>
      </c>
      <c r="I71" s="303">
        <v>0.625</v>
      </c>
      <c r="J71" s="309">
        <f t="shared" si="1"/>
        <v>0</v>
      </c>
      <c r="L71" s="488"/>
    </row>
    <row r="72" spans="1:12" ht="24" thickBot="1" x14ac:dyDescent="0.4">
      <c r="A72" s="301"/>
      <c r="B72" s="51"/>
      <c r="C72" s="132"/>
      <c r="D72" s="133"/>
      <c r="E72" s="132"/>
      <c r="F72" s="154"/>
      <c r="G72" s="154"/>
      <c r="H72" s="323">
        <f t="shared" si="3"/>
        <v>0</v>
      </c>
      <c r="I72" s="306">
        <v>0.625</v>
      </c>
      <c r="J72" s="307">
        <f t="shared" si="1"/>
        <v>0</v>
      </c>
      <c r="L72" s="488"/>
    </row>
    <row r="73" spans="1:12" x14ac:dyDescent="0.35">
      <c r="A73" s="285" t="s">
        <v>220</v>
      </c>
      <c r="B73" s="52"/>
      <c r="C73" s="134"/>
      <c r="D73" s="135"/>
      <c r="E73" s="134"/>
      <c r="F73" s="155"/>
      <c r="G73" s="155"/>
      <c r="H73" s="324">
        <f>F73-G73</f>
        <v>0</v>
      </c>
      <c r="I73" s="303">
        <v>0.625</v>
      </c>
      <c r="J73" s="308">
        <f>+ROUND(H73*I73,2)</f>
        <v>0</v>
      </c>
      <c r="L73" s="488"/>
    </row>
    <row r="74" spans="1:12" x14ac:dyDescent="0.35">
      <c r="A74" s="286"/>
      <c r="B74" s="53"/>
      <c r="C74" s="136"/>
      <c r="D74" s="137"/>
      <c r="E74" s="136"/>
      <c r="F74" s="156"/>
      <c r="G74" s="156"/>
      <c r="H74" s="325">
        <f>F74-G74</f>
        <v>0</v>
      </c>
      <c r="I74" s="303">
        <v>0.625</v>
      </c>
      <c r="J74" s="309">
        <f>+ROUND(H74*I74,2)</f>
        <v>0</v>
      </c>
      <c r="L74" s="488"/>
    </row>
    <row r="75" spans="1:12" ht="24" thickBot="1" x14ac:dyDescent="0.4">
      <c r="A75" s="301"/>
      <c r="B75" s="51"/>
      <c r="C75" s="132"/>
      <c r="D75" s="133"/>
      <c r="E75" s="132"/>
      <c r="F75" s="154"/>
      <c r="G75" s="154"/>
      <c r="H75" s="323">
        <f>F75-G75</f>
        <v>0</v>
      </c>
      <c r="I75" s="306">
        <v>0.625</v>
      </c>
      <c r="J75" s="307">
        <f>+ROUND(H75*I75,2)</f>
        <v>0</v>
      </c>
      <c r="L75" s="488"/>
    </row>
    <row r="76" spans="1:12" x14ac:dyDescent="0.35">
      <c r="A76" s="285" t="s">
        <v>221</v>
      </c>
      <c r="B76" s="52"/>
      <c r="C76" s="134"/>
      <c r="D76" s="135"/>
      <c r="E76" s="134"/>
      <c r="F76" s="155"/>
      <c r="G76" s="155"/>
      <c r="H76" s="324">
        <f t="shared" ref="H76:H93" si="4">F76-G76</f>
        <v>0</v>
      </c>
      <c r="I76" s="303">
        <v>0.625</v>
      </c>
      <c r="J76" s="308">
        <f t="shared" ref="J76:J81" si="5">+ROUND(H76*I76,2)</f>
        <v>0</v>
      </c>
      <c r="L76" s="488"/>
    </row>
    <row r="77" spans="1:12" x14ac:dyDescent="0.35">
      <c r="A77" s="286"/>
      <c r="B77" s="53"/>
      <c r="C77" s="136"/>
      <c r="D77" s="137"/>
      <c r="E77" s="136"/>
      <c r="F77" s="156"/>
      <c r="G77" s="156"/>
      <c r="H77" s="325">
        <f t="shared" si="4"/>
        <v>0</v>
      </c>
      <c r="I77" s="303">
        <v>0.625</v>
      </c>
      <c r="J77" s="309">
        <f t="shared" si="5"/>
        <v>0</v>
      </c>
      <c r="L77" s="488"/>
    </row>
    <row r="78" spans="1:12" ht="24" thickBot="1" x14ac:dyDescent="0.4">
      <c r="A78" s="301"/>
      <c r="B78" s="51"/>
      <c r="C78" s="132"/>
      <c r="D78" s="133"/>
      <c r="E78" s="132"/>
      <c r="F78" s="154"/>
      <c r="G78" s="154"/>
      <c r="H78" s="323">
        <f t="shared" si="4"/>
        <v>0</v>
      </c>
      <c r="I78" s="306">
        <v>0.625</v>
      </c>
      <c r="J78" s="307">
        <f t="shared" si="5"/>
        <v>0</v>
      </c>
      <c r="L78" s="488"/>
    </row>
    <row r="79" spans="1:12" x14ac:dyDescent="0.35">
      <c r="A79" s="285" t="s">
        <v>222</v>
      </c>
      <c r="B79" s="52"/>
      <c r="C79" s="134"/>
      <c r="D79" s="135"/>
      <c r="E79" s="134"/>
      <c r="F79" s="155"/>
      <c r="G79" s="155"/>
      <c r="H79" s="324">
        <f t="shared" si="4"/>
        <v>0</v>
      </c>
      <c r="I79" s="303">
        <v>0.625</v>
      </c>
      <c r="J79" s="308">
        <f t="shared" si="5"/>
        <v>0</v>
      </c>
      <c r="L79" s="488"/>
    </row>
    <row r="80" spans="1:12" x14ac:dyDescent="0.35">
      <c r="A80" s="286"/>
      <c r="B80" s="53"/>
      <c r="C80" s="136"/>
      <c r="D80" s="137"/>
      <c r="E80" s="136"/>
      <c r="F80" s="156"/>
      <c r="G80" s="156"/>
      <c r="H80" s="325">
        <f t="shared" si="4"/>
        <v>0</v>
      </c>
      <c r="I80" s="303">
        <v>0.625</v>
      </c>
      <c r="J80" s="309">
        <f t="shared" si="5"/>
        <v>0</v>
      </c>
      <c r="L80" s="488"/>
    </row>
    <row r="81" spans="1:12" ht="24" thickBot="1" x14ac:dyDescent="0.4">
      <c r="A81" s="301"/>
      <c r="B81" s="51"/>
      <c r="C81" s="132"/>
      <c r="D81" s="133"/>
      <c r="E81" s="132"/>
      <c r="F81" s="154"/>
      <c r="G81" s="154"/>
      <c r="H81" s="323">
        <f t="shared" si="4"/>
        <v>0</v>
      </c>
      <c r="I81" s="306">
        <v>0.625</v>
      </c>
      <c r="J81" s="307">
        <f t="shared" si="5"/>
        <v>0</v>
      </c>
      <c r="L81" s="488"/>
    </row>
    <row r="82" spans="1:12" x14ac:dyDescent="0.35">
      <c r="A82" s="285" t="s">
        <v>223</v>
      </c>
      <c r="B82" s="52"/>
      <c r="C82" s="134"/>
      <c r="D82" s="135"/>
      <c r="E82" s="363"/>
      <c r="F82" s="155"/>
      <c r="G82" s="155"/>
      <c r="H82" s="324">
        <f t="shared" si="4"/>
        <v>0</v>
      </c>
      <c r="I82" s="303">
        <v>0.625</v>
      </c>
      <c r="J82" s="308">
        <f t="shared" si="1"/>
        <v>0</v>
      </c>
      <c r="L82" s="488"/>
    </row>
    <row r="83" spans="1:12" x14ac:dyDescent="0.35">
      <c r="A83" s="286"/>
      <c r="B83" s="53"/>
      <c r="C83" s="136"/>
      <c r="D83" s="137"/>
      <c r="E83" s="363"/>
      <c r="F83" s="156"/>
      <c r="G83" s="156"/>
      <c r="H83" s="325">
        <f t="shared" si="4"/>
        <v>0</v>
      </c>
      <c r="I83" s="303">
        <v>0.625</v>
      </c>
      <c r="J83" s="309">
        <f t="shared" si="1"/>
        <v>0</v>
      </c>
      <c r="L83" s="488"/>
    </row>
    <row r="84" spans="1:12" ht="24" thickBot="1" x14ac:dyDescent="0.4">
      <c r="A84" s="301"/>
      <c r="B84" s="51"/>
      <c r="C84" s="132"/>
      <c r="D84" s="133"/>
      <c r="E84" s="133"/>
      <c r="F84" s="154"/>
      <c r="G84" s="154"/>
      <c r="H84" s="323">
        <f t="shared" si="4"/>
        <v>0</v>
      </c>
      <c r="I84" s="306">
        <v>0.625</v>
      </c>
      <c r="J84" s="307">
        <f>+ROUND(H84*I84,2)</f>
        <v>0</v>
      </c>
      <c r="L84" s="488"/>
    </row>
    <row r="85" spans="1:12" x14ac:dyDescent="0.35">
      <c r="A85" s="285" t="s">
        <v>224</v>
      </c>
      <c r="B85" s="52"/>
      <c r="C85" s="134"/>
      <c r="D85" s="135"/>
      <c r="E85" s="363"/>
      <c r="F85" s="155"/>
      <c r="G85" s="155"/>
      <c r="H85" s="324">
        <f t="shared" si="4"/>
        <v>0</v>
      </c>
      <c r="I85" s="303">
        <v>0.625</v>
      </c>
      <c r="J85" s="308">
        <f t="shared" ref="J85:J90" si="6">+ROUND(H85*I85,2)</f>
        <v>0</v>
      </c>
      <c r="L85" s="488"/>
    </row>
    <row r="86" spans="1:12" x14ac:dyDescent="0.35">
      <c r="A86" s="286"/>
      <c r="B86" s="53"/>
      <c r="C86" s="136"/>
      <c r="D86" s="137"/>
      <c r="E86" s="363"/>
      <c r="F86" s="156"/>
      <c r="G86" s="155"/>
      <c r="H86" s="325">
        <f t="shared" si="4"/>
        <v>0</v>
      </c>
      <c r="I86" s="303">
        <v>0.625</v>
      </c>
      <c r="J86" s="309">
        <f t="shared" si="6"/>
        <v>0</v>
      </c>
      <c r="L86" s="488"/>
    </row>
    <row r="87" spans="1:12" ht="24" thickBot="1" x14ac:dyDescent="0.4">
      <c r="A87" s="301"/>
      <c r="B87" s="51"/>
      <c r="C87" s="132"/>
      <c r="D87" s="133"/>
      <c r="E87" s="133"/>
      <c r="F87" s="154"/>
      <c r="G87" s="154"/>
      <c r="H87" s="323">
        <f t="shared" si="4"/>
        <v>0</v>
      </c>
      <c r="I87" s="306">
        <v>0.625</v>
      </c>
      <c r="J87" s="307">
        <f t="shared" si="6"/>
        <v>0</v>
      </c>
      <c r="L87" s="488"/>
    </row>
    <row r="88" spans="1:12" x14ac:dyDescent="0.35">
      <c r="A88" s="285" t="s">
        <v>225</v>
      </c>
      <c r="B88" s="49"/>
      <c r="C88" s="365"/>
      <c r="D88" s="367"/>
      <c r="E88" s="363" t="s">
        <v>206</v>
      </c>
      <c r="F88" s="155"/>
      <c r="G88" s="155"/>
      <c r="H88" s="324">
        <f t="shared" si="4"/>
        <v>0</v>
      </c>
      <c r="I88" s="303">
        <v>0.22</v>
      </c>
      <c r="J88" s="308">
        <f t="shared" si="6"/>
        <v>0</v>
      </c>
    </row>
    <row r="89" spans="1:12" x14ac:dyDescent="0.35">
      <c r="A89" s="286"/>
      <c r="B89" s="50"/>
      <c r="C89" s="366"/>
      <c r="D89" s="368"/>
      <c r="E89" s="363" t="s">
        <v>206</v>
      </c>
      <c r="F89" s="156"/>
      <c r="G89" s="156"/>
      <c r="H89" s="325">
        <f t="shared" si="4"/>
        <v>0</v>
      </c>
      <c r="I89" s="303">
        <v>0.22</v>
      </c>
      <c r="J89" s="309">
        <f t="shared" si="6"/>
        <v>0</v>
      </c>
    </row>
    <row r="90" spans="1:12" ht="24" thickBot="1" x14ac:dyDescent="0.4">
      <c r="A90" s="301"/>
      <c r="B90" s="51"/>
      <c r="C90" s="132"/>
      <c r="D90" s="133"/>
      <c r="E90" s="133" t="s">
        <v>206</v>
      </c>
      <c r="F90" s="154"/>
      <c r="G90" s="154"/>
      <c r="H90" s="323">
        <f t="shared" si="4"/>
        <v>0</v>
      </c>
      <c r="I90" s="306">
        <v>0.22</v>
      </c>
      <c r="J90" s="307">
        <f t="shared" si="6"/>
        <v>0</v>
      </c>
    </row>
    <row r="91" spans="1:12" x14ac:dyDescent="0.35">
      <c r="A91" s="285" t="s">
        <v>225</v>
      </c>
      <c r="B91" s="52"/>
      <c r="C91" s="134"/>
      <c r="D91" s="135"/>
      <c r="E91" s="363" t="s">
        <v>206</v>
      </c>
      <c r="F91" s="155"/>
      <c r="G91" s="155"/>
      <c r="H91" s="324">
        <f t="shared" si="4"/>
        <v>0</v>
      </c>
      <c r="I91" s="303">
        <v>0.22</v>
      </c>
      <c r="J91" s="308">
        <f>+ROUND(H91*I91,2)</f>
        <v>0</v>
      </c>
    </row>
    <row r="92" spans="1:12" x14ac:dyDescent="0.35">
      <c r="A92" s="286"/>
      <c r="B92" s="53"/>
      <c r="C92" s="136"/>
      <c r="D92" s="137"/>
      <c r="E92" s="363" t="s">
        <v>206</v>
      </c>
      <c r="F92" s="156"/>
      <c r="G92" s="155"/>
      <c r="H92" s="325">
        <f t="shared" si="4"/>
        <v>0</v>
      </c>
      <c r="I92" s="303">
        <v>0.22</v>
      </c>
      <c r="J92" s="309">
        <f>+ROUND(H92*I92,2)</f>
        <v>0</v>
      </c>
    </row>
    <row r="93" spans="1:12" ht="24" thickBot="1" x14ac:dyDescent="0.4">
      <c r="A93" s="301"/>
      <c r="B93" s="51"/>
      <c r="C93" s="132"/>
      <c r="D93" s="133"/>
      <c r="E93" s="133" t="s">
        <v>206</v>
      </c>
      <c r="F93" s="154"/>
      <c r="G93" s="154"/>
      <c r="H93" s="323">
        <f t="shared" si="4"/>
        <v>0</v>
      </c>
      <c r="I93" s="306">
        <v>0.22</v>
      </c>
      <c r="J93" s="307">
        <f>+ROUND(H93*I93,2)</f>
        <v>0</v>
      </c>
    </row>
    <row r="94" spans="1:12" ht="24" thickBot="1" x14ac:dyDescent="0.4">
      <c r="A94" s="310"/>
      <c r="B94" s="311"/>
      <c r="C94" s="312"/>
      <c r="D94" s="312"/>
      <c r="E94" s="312"/>
      <c r="F94" s="313"/>
      <c r="G94" s="314"/>
      <c r="H94" s="315">
        <f>SUM(H4:H66)</f>
        <v>0</v>
      </c>
      <c r="I94" s="316" t="s">
        <v>14</v>
      </c>
      <c r="J94" s="317">
        <f>SUM(J4:J93)</f>
        <v>0</v>
      </c>
    </row>
    <row r="95" spans="1:12" ht="88.5" customHeight="1" x14ac:dyDescent="0.35">
      <c r="A95" s="318"/>
      <c r="B95" s="484" t="s">
        <v>117</v>
      </c>
      <c r="C95" s="485"/>
      <c r="D95" s="485"/>
      <c r="E95" s="485"/>
      <c r="F95" s="485"/>
      <c r="G95" s="485"/>
      <c r="H95" s="485"/>
      <c r="I95" s="485"/>
      <c r="J95" s="485"/>
    </row>
    <row r="96" spans="1:12" x14ac:dyDescent="0.35">
      <c r="A96" s="318"/>
      <c r="B96" s="319"/>
      <c r="C96" s="318"/>
      <c r="D96" s="318"/>
      <c r="E96" s="318"/>
      <c r="F96" s="320"/>
      <c r="G96" s="320"/>
      <c r="H96" s="320"/>
      <c r="I96" s="318"/>
      <c r="J96" s="318"/>
    </row>
    <row r="97" spans="1:10" x14ac:dyDescent="0.35">
      <c r="A97" s="318"/>
      <c r="B97" s="319"/>
      <c r="C97" s="318"/>
      <c r="D97" s="318"/>
      <c r="E97" s="318"/>
      <c r="F97" s="320"/>
      <c r="G97" s="320"/>
      <c r="H97" s="320"/>
      <c r="I97" s="318"/>
      <c r="J97" s="318"/>
    </row>
    <row r="98" spans="1:10" x14ac:dyDescent="0.35">
      <c r="A98" s="318"/>
      <c r="B98" s="319"/>
      <c r="C98" s="318"/>
      <c r="D98" s="318"/>
      <c r="E98" s="318"/>
      <c r="F98" s="320"/>
      <c r="G98" s="320"/>
      <c r="H98" s="320"/>
      <c r="I98" s="318"/>
      <c r="J98" s="318"/>
    </row>
    <row r="99" spans="1:10" x14ac:dyDescent="0.35">
      <c r="A99" s="318"/>
      <c r="B99" s="319"/>
      <c r="C99" s="318"/>
      <c r="D99" s="318"/>
      <c r="E99" s="318"/>
      <c r="F99" s="320"/>
      <c r="G99" s="320"/>
      <c r="H99" s="320"/>
      <c r="I99" s="318"/>
      <c r="J99" s="318"/>
    </row>
    <row r="100" spans="1:10" x14ac:dyDescent="0.35">
      <c r="A100" s="318"/>
      <c r="B100" s="319"/>
      <c r="C100" s="318"/>
      <c r="D100" s="318"/>
      <c r="E100" s="318"/>
      <c r="F100" s="320"/>
      <c r="G100" s="320"/>
      <c r="H100" s="320"/>
      <c r="I100" s="318"/>
      <c r="J100" s="318"/>
    </row>
    <row r="101" spans="1:10" x14ac:dyDescent="0.35">
      <c r="A101" s="318"/>
      <c r="B101" s="319"/>
      <c r="C101" s="318"/>
      <c r="D101" s="318"/>
      <c r="E101" s="318"/>
      <c r="F101" s="320"/>
      <c r="G101" s="320"/>
      <c r="H101" s="320"/>
      <c r="I101" s="318"/>
      <c r="J101" s="318"/>
    </row>
    <row r="102" spans="1:10" x14ac:dyDescent="0.35">
      <c r="A102" s="318"/>
      <c r="B102" s="319"/>
      <c r="C102" s="318"/>
      <c r="D102" s="318"/>
      <c r="E102" s="318"/>
      <c r="F102" s="320"/>
      <c r="G102" s="320"/>
      <c r="H102" s="320"/>
      <c r="I102" s="318"/>
      <c r="J102" s="318"/>
    </row>
    <row r="103" spans="1:10" x14ac:dyDescent="0.35">
      <c r="A103" s="318"/>
      <c r="B103" s="319"/>
      <c r="C103" s="318"/>
      <c r="D103" s="318"/>
      <c r="E103" s="318"/>
      <c r="F103" s="320"/>
      <c r="G103" s="320"/>
      <c r="H103" s="320"/>
      <c r="I103" s="318"/>
      <c r="J103" s="318"/>
    </row>
    <row r="104" spans="1:10" x14ac:dyDescent="0.35">
      <c r="A104" s="318"/>
      <c r="B104" s="319"/>
      <c r="C104" s="318"/>
      <c r="D104" s="318"/>
      <c r="E104" s="318"/>
      <c r="F104" s="320"/>
      <c r="G104" s="320"/>
      <c r="H104" s="320"/>
      <c r="I104" s="318"/>
      <c r="J104" s="318"/>
    </row>
    <row r="105" spans="1:10" x14ac:dyDescent="0.35">
      <c r="A105" s="318"/>
      <c r="B105" s="319"/>
      <c r="C105" s="318"/>
      <c r="D105" s="318"/>
      <c r="E105" s="318"/>
      <c r="F105" s="320"/>
      <c r="G105" s="320"/>
      <c r="H105" s="320"/>
      <c r="I105" s="318"/>
      <c r="J105" s="318"/>
    </row>
    <row r="106" spans="1:10" x14ac:dyDescent="0.35">
      <c r="A106" s="318"/>
      <c r="B106" s="319"/>
      <c r="C106" s="318"/>
      <c r="D106" s="318"/>
      <c r="E106" s="318"/>
      <c r="F106" s="320"/>
      <c r="G106" s="320"/>
      <c r="H106" s="320"/>
      <c r="I106" s="318"/>
      <c r="J106" s="318"/>
    </row>
    <row r="107" spans="1:10" x14ac:dyDescent="0.35">
      <c r="A107" s="318"/>
      <c r="B107" s="319"/>
      <c r="C107" s="318"/>
      <c r="D107" s="318"/>
      <c r="E107" s="318"/>
      <c r="F107" s="320"/>
      <c r="G107" s="320"/>
      <c r="H107" s="320"/>
      <c r="I107" s="318"/>
      <c r="J107" s="318"/>
    </row>
    <row r="108" spans="1:10" x14ac:dyDescent="0.35">
      <c r="A108" s="318"/>
      <c r="B108" s="319"/>
      <c r="C108" s="318"/>
      <c r="D108" s="318"/>
      <c r="E108" s="318"/>
      <c r="F108" s="320"/>
      <c r="G108" s="320"/>
      <c r="H108" s="320"/>
      <c r="I108" s="318"/>
      <c r="J108" s="318"/>
    </row>
    <row r="109" spans="1:10" x14ac:dyDescent="0.35">
      <c r="A109" s="318"/>
      <c r="B109" s="319"/>
      <c r="C109" s="318"/>
      <c r="D109" s="318"/>
      <c r="E109" s="318"/>
      <c r="F109" s="320"/>
      <c r="G109" s="320"/>
      <c r="H109" s="320"/>
      <c r="I109" s="318"/>
      <c r="J109" s="318"/>
    </row>
    <row r="110" spans="1:10" x14ac:dyDescent="0.35">
      <c r="A110" s="318"/>
      <c r="B110" s="319"/>
      <c r="C110" s="318"/>
      <c r="D110" s="318"/>
      <c r="E110" s="318"/>
      <c r="F110" s="320"/>
      <c r="G110" s="320"/>
      <c r="H110" s="320"/>
      <c r="I110" s="318"/>
      <c r="J110" s="318"/>
    </row>
    <row r="111" spans="1:10" x14ac:dyDescent="0.35">
      <c r="A111" s="318"/>
      <c r="B111" s="319"/>
      <c r="C111" s="318"/>
      <c r="D111" s="318"/>
      <c r="E111" s="318"/>
      <c r="F111" s="320"/>
      <c r="G111" s="320"/>
      <c r="H111" s="320"/>
      <c r="I111" s="318"/>
      <c r="J111" s="318"/>
    </row>
    <row r="112" spans="1:10" x14ac:dyDescent="0.35">
      <c r="A112" s="318"/>
      <c r="B112" s="319"/>
      <c r="C112" s="318"/>
      <c r="D112" s="318"/>
      <c r="E112" s="318"/>
      <c r="F112" s="320"/>
      <c r="G112" s="320"/>
      <c r="H112" s="320"/>
      <c r="I112" s="318"/>
      <c r="J112" s="318"/>
    </row>
    <row r="113" spans="1:10" x14ac:dyDescent="0.35">
      <c r="A113" s="318"/>
      <c r="B113" s="319"/>
      <c r="C113" s="318"/>
      <c r="D113" s="318"/>
      <c r="E113" s="318"/>
      <c r="F113" s="320"/>
      <c r="G113" s="320"/>
      <c r="H113" s="320"/>
      <c r="I113" s="318"/>
      <c r="J113" s="318"/>
    </row>
    <row r="114" spans="1:10" x14ac:dyDescent="0.35">
      <c r="A114" s="318"/>
      <c r="B114" s="319"/>
      <c r="C114" s="318"/>
      <c r="D114" s="318"/>
      <c r="E114" s="318"/>
      <c r="F114" s="320"/>
      <c r="G114" s="320"/>
      <c r="H114" s="320"/>
      <c r="I114" s="318"/>
      <c r="J114" s="318"/>
    </row>
    <row r="115" spans="1:10" x14ac:dyDescent="0.35">
      <c r="A115" s="318"/>
      <c r="B115" s="319"/>
      <c r="C115" s="318"/>
      <c r="D115" s="318"/>
      <c r="E115" s="318"/>
      <c r="F115" s="320"/>
      <c r="G115" s="320"/>
      <c r="H115" s="320"/>
      <c r="I115" s="318"/>
      <c r="J115" s="318"/>
    </row>
  </sheetData>
  <sheetProtection algorithmName="SHA-512" hashValue="cDR4TFbWCD30RXaU1n3QigQD0TJtWtwTHRphWxlPrrtZ6V8/cymA8Sb/BrT68dMEViiWEJvw2SAlSRd/kZlcTQ==" saltValue="o/ImbKkhEJtw+9JFCY/ysg==" spinCount="100000" sheet="1" selectLockedCells="1"/>
  <customSheetViews>
    <customSheetView guid="{3B88A870-9353-4D34-8A9E-1A762D1435AA}" scale="60" fitToPage="1">
      <pane xSplit="1" ySplit="3" topLeftCell="B79" activePane="bottomRight" state="frozen"/>
      <selection pane="bottomRight" activeCell="F89" sqref="F89"/>
      <pageMargins left="0.25" right="0.25" top="0.25" bottom="0.25" header="0.5" footer="0.25"/>
      <pageSetup scale="52" fitToHeight="2" orientation="landscape" r:id="rId1"/>
      <headerFooter alignWithMargins="0">
        <oddFooter>&amp;RUpdated 2-20-12</oddFooter>
      </headerFooter>
    </customSheetView>
  </customSheetViews>
  <mergeCells count="2">
    <mergeCell ref="B95:J95"/>
    <mergeCell ref="A1:J1"/>
  </mergeCells>
  <pageMargins left="0.25" right="0.25" top="0.25" bottom="0.25" header="0.5" footer="0.25"/>
  <pageSetup scale="46" fitToHeight="2" orientation="landscape" r:id="rId2"/>
  <headerFooter alignWithMargins="0">
    <oddFooter>&amp;R&amp;8REV. 01-13-2020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134"/>
  <sheetViews>
    <sheetView zoomScale="50" workbookViewId="0">
      <selection activeCell="A7" sqref="A7"/>
    </sheetView>
  </sheetViews>
  <sheetFormatPr defaultRowHeight="12.75" x14ac:dyDescent="0.2"/>
  <cols>
    <col min="1" max="1" width="30.42578125" style="55" customWidth="1"/>
    <col min="2" max="4" width="32.7109375" style="12" customWidth="1"/>
    <col min="5" max="5" width="100.7109375" style="12" customWidth="1"/>
    <col min="6" max="21" width="9.140625" style="253"/>
  </cols>
  <sheetData>
    <row r="1" spans="1:21" ht="30" x14ac:dyDescent="0.4">
      <c r="A1" s="327" t="s">
        <v>98</v>
      </c>
      <c r="B1" s="328"/>
      <c r="C1" s="328"/>
      <c r="D1" s="328"/>
      <c r="E1" s="329" t="str">
        <f>"TEV for "&amp;IF('Front (1)'!H40,'Front (1)'!H4,"")</f>
        <v xml:space="preserve">TEV for </v>
      </c>
    </row>
    <row r="2" spans="1:21" s="46" customFormat="1" ht="23.25" x14ac:dyDescent="0.35">
      <c r="A2" s="330" t="s">
        <v>61</v>
      </c>
      <c r="B2" s="331"/>
      <c r="C2" s="331"/>
      <c r="D2" s="331"/>
      <c r="E2" s="332"/>
      <c r="F2" s="318"/>
      <c r="G2" s="318"/>
      <c r="H2" s="318"/>
      <c r="I2" s="318"/>
      <c r="J2" s="318"/>
      <c r="K2" s="318"/>
      <c r="L2" s="318"/>
      <c r="M2" s="318"/>
      <c r="N2" s="318"/>
      <c r="O2" s="318"/>
      <c r="P2" s="318"/>
      <c r="Q2" s="318"/>
      <c r="R2" s="318"/>
      <c r="S2" s="318"/>
      <c r="T2" s="318"/>
      <c r="U2" s="318"/>
    </row>
    <row r="3" spans="1:21" s="46" customFormat="1" ht="23.25" x14ac:dyDescent="0.35">
      <c r="A3" s="333" t="s">
        <v>52</v>
      </c>
      <c r="B3" s="487"/>
      <c r="C3" s="487"/>
      <c r="D3" s="334" t="s">
        <v>51</v>
      </c>
      <c r="E3" s="127"/>
      <c r="F3" s="318"/>
      <c r="G3" s="318"/>
      <c r="H3" s="318"/>
      <c r="I3" s="318"/>
      <c r="J3" s="318"/>
      <c r="K3" s="318"/>
      <c r="L3" s="318"/>
      <c r="M3" s="318"/>
      <c r="N3" s="318"/>
      <c r="O3" s="318"/>
      <c r="P3" s="318"/>
      <c r="Q3" s="318"/>
      <c r="R3" s="318"/>
      <c r="S3" s="318"/>
      <c r="T3" s="318"/>
      <c r="U3" s="318"/>
    </row>
    <row r="4" spans="1:21" s="46" customFormat="1" ht="24" thickBot="1" x14ac:dyDescent="0.4">
      <c r="A4" s="335"/>
      <c r="B4" s="336"/>
      <c r="C4" s="336"/>
      <c r="D4" s="336"/>
      <c r="E4" s="337"/>
      <c r="F4" s="318"/>
      <c r="G4" s="318"/>
      <c r="H4" s="318"/>
      <c r="I4" s="318"/>
      <c r="J4" s="318"/>
      <c r="K4" s="318"/>
      <c r="L4" s="318"/>
      <c r="M4" s="318"/>
      <c r="N4" s="318"/>
      <c r="O4" s="318"/>
      <c r="P4" s="318"/>
      <c r="Q4" s="318"/>
      <c r="R4" s="318"/>
      <c r="S4" s="318"/>
      <c r="T4" s="318"/>
      <c r="U4" s="318"/>
    </row>
    <row r="5" spans="1:21" s="46" customFormat="1" ht="23.25" x14ac:dyDescent="0.35">
      <c r="A5" s="338" t="s">
        <v>50</v>
      </c>
      <c r="B5" s="257" t="s">
        <v>35</v>
      </c>
      <c r="C5" s="339" t="s">
        <v>34</v>
      </c>
      <c r="D5" s="340"/>
      <c r="E5" s="341"/>
      <c r="F5" s="310"/>
      <c r="G5" s="318"/>
      <c r="H5" s="318"/>
      <c r="I5" s="318"/>
      <c r="J5" s="318"/>
      <c r="K5" s="318"/>
      <c r="L5" s="318"/>
      <c r="M5" s="318"/>
      <c r="N5" s="318"/>
      <c r="O5" s="318"/>
      <c r="P5" s="318"/>
      <c r="Q5" s="318"/>
      <c r="R5" s="318"/>
      <c r="S5" s="318"/>
      <c r="T5" s="318"/>
      <c r="U5" s="318"/>
    </row>
    <row r="6" spans="1:21" s="46" customFormat="1" ht="23.25" x14ac:dyDescent="0.35">
      <c r="A6" s="342" t="s">
        <v>19</v>
      </c>
      <c r="B6" s="343" t="s">
        <v>11</v>
      </c>
      <c r="C6" s="344" t="s">
        <v>33</v>
      </c>
      <c r="D6" s="345" t="s">
        <v>32</v>
      </c>
      <c r="E6" s="344" t="s">
        <v>31</v>
      </c>
      <c r="F6" s="310"/>
      <c r="G6" s="318"/>
      <c r="H6" s="318"/>
      <c r="I6" s="318"/>
      <c r="J6" s="318"/>
      <c r="K6" s="318"/>
      <c r="L6" s="318"/>
      <c r="M6" s="318"/>
      <c r="N6" s="318"/>
      <c r="O6" s="318"/>
      <c r="P6" s="318"/>
      <c r="Q6" s="318"/>
      <c r="R6" s="318"/>
      <c r="S6" s="318"/>
      <c r="T6" s="318"/>
      <c r="U6" s="318"/>
    </row>
    <row r="7" spans="1:21" s="46" customFormat="1" ht="40.15" customHeight="1" x14ac:dyDescent="0.35">
      <c r="A7" s="56"/>
      <c r="B7" s="57"/>
      <c r="C7" s="158"/>
      <c r="D7" s="346">
        <f t="shared" ref="D7:D14" si="0">+B7*C7</f>
        <v>0</v>
      </c>
      <c r="E7" s="58"/>
      <c r="F7" s="310"/>
      <c r="G7" s="318"/>
      <c r="H7" s="318"/>
      <c r="I7" s="318"/>
      <c r="J7" s="318"/>
      <c r="K7" s="318"/>
      <c r="L7" s="318"/>
      <c r="M7" s="318"/>
      <c r="N7" s="318"/>
      <c r="O7" s="318"/>
      <c r="P7" s="318"/>
      <c r="Q7" s="318"/>
      <c r="R7" s="318"/>
      <c r="S7" s="318"/>
      <c r="T7" s="318"/>
      <c r="U7" s="318"/>
    </row>
    <row r="8" spans="1:21" s="46" customFormat="1" ht="40.15" customHeight="1" x14ac:dyDescent="0.35">
      <c r="A8" s="56"/>
      <c r="B8" s="57"/>
      <c r="C8" s="158"/>
      <c r="D8" s="346">
        <f t="shared" si="0"/>
        <v>0</v>
      </c>
      <c r="E8" s="58"/>
      <c r="F8" s="310"/>
      <c r="G8" s="318"/>
      <c r="H8" s="318"/>
      <c r="I8" s="318"/>
      <c r="J8" s="318"/>
      <c r="K8" s="318"/>
      <c r="L8" s="318"/>
      <c r="M8" s="318"/>
      <c r="N8" s="318"/>
      <c r="O8" s="318"/>
      <c r="P8" s="318"/>
      <c r="Q8" s="318"/>
      <c r="R8" s="318"/>
      <c r="S8" s="318"/>
      <c r="T8" s="318"/>
      <c r="U8" s="318"/>
    </row>
    <row r="9" spans="1:21" s="46" customFormat="1" ht="39.75" customHeight="1" x14ac:dyDescent="0.35">
      <c r="A9" s="56"/>
      <c r="B9" s="57"/>
      <c r="C9" s="158"/>
      <c r="D9" s="346">
        <f t="shared" si="0"/>
        <v>0</v>
      </c>
      <c r="E9" s="58"/>
      <c r="F9" s="310"/>
      <c r="G9" s="318"/>
      <c r="H9" s="318"/>
      <c r="I9" s="318"/>
      <c r="J9" s="318"/>
      <c r="K9" s="318"/>
      <c r="L9" s="318"/>
      <c r="M9" s="318"/>
      <c r="N9" s="318"/>
      <c r="O9" s="318"/>
      <c r="P9" s="318"/>
      <c r="Q9" s="318"/>
      <c r="R9" s="318"/>
      <c r="S9" s="318"/>
      <c r="T9" s="318"/>
      <c r="U9" s="318"/>
    </row>
    <row r="10" spans="1:21" s="46" customFormat="1" ht="39.75" customHeight="1" x14ac:dyDescent="0.35">
      <c r="A10" s="56"/>
      <c r="B10" s="57"/>
      <c r="C10" s="158"/>
      <c r="D10" s="346">
        <f t="shared" si="0"/>
        <v>0</v>
      </c>
      <c r="E10" s="58"/>
      <c r="F10" s="310"/>
      <c r="G10" s="318"/>
      <c r="H10" s="318"/>
      <c r="I10" s="318"/>
      <c r="J10" s="318"/>
      <c r="K10" s="318"/>
      <c r="L10" s="318"/>
      <c r="M10" s="318"/>
      <c r="N10" s="318"/>
      <c r="O10" s="318"/>
      <c r="P10" s="318"/>
      <c r="Q10" s="318"/>
      <c r="R10" s="318"/>
      <c r="S10" s="318"/>
      <c r="T10" s="318"/>
      <c r="U10" s="318"/>
    </row>
    <row r="11" spans="1:21" s="46" customFormat="1" ht="39.75" customHeight="1" x14ac:dyDescent="0.35">
      <c r="A11" s="56"/>
      <c r="B11" s="57"/>
      <c r="C11" s="158"/>
      <c r="D11" s="346">
        <f t="shared" si="0"/>
        <v>0</v>
      </c>
      <c r="E11" s="58"/>
      <c r="F11" s="310"/>
      <c r="G11" s="318"/>
      <c r="H11" s="318"/>
      <c r="I11" s="318"/>
      <c r="J11" s="318"/>
      <c r="K11" s="318"/>
      <c r="L11" s="318"/>
      <c r="M11" s="318"/>
      <c r="N11" s="318"/>
      <c r="O11" s="318"/>
      <c r="P11" s="318"/>
      <c r="Q11" s="318"/>
      <c r="R11" s="318"/>
      <c r="S11" s="318"/>
      <c r="T11" s="318"/>
      <c r="U11" s="318"/>
    </row>
    <row r="12" spans="1:21" s="46" customFormat="1" ht="39.75" customHeight="1" x14ac:dyDescent="0.35">
      <c r="A12" s="56"/>
      <c r="B12" s="57"/>
      <c r="C12" s="158"/>
      <c r="D12" s="346">
        <f t="shared" si="0"/>
        <v>0</v>
      </c>
      <c r="E12" s="58"/>
      <c r="F12" s="310"/>
      <c r="G12" s="318"/>
      <c r="H12" s="318"/>
      <c r="I12" s="318"/>
      <c r="J12" s="318"/>
      <c r="K12" s="318"/>
      <c r="L12" s="318"/>
      <c r="M12" s="318"/>
      <c r="N12" s="318"/>
      <c r="O12" s="318"/>
      <c r="P12" s="318"/>
      <c r="Q12" s="318"/>
      <c r="R12" s="318"/>
      <c r="S12" s="318"/>
      <c r="T12" s="318"/>
      <c r="U12" s="318"/>
    </row>
    <row r="13" spans="1:21" s="46" customFormat="1" ht="39.75" customHeight="1" x14ac:dyDescent="0.35">
      <c r="A13" s="56"/>
      <c r="B13" s="57"/>
      <c r="C13" s="158"/>
      <c r="D13" s="346">
        <f t="shared" si="0"/>
        <v>0</v>
      </c>
      <c r="E13" s="58"/>
      <c r="F13" s="310"/>
      <c r="G13" s="318"/>
      <c r="H13" s="318"/>
      <c r="I13" s="318"/>
      <c r="J13" s="318"/>
      <c r="K13" s="318"/>
      <c r="L13" s="318"/>
      <c r="M13" s="318"/>
      <c r="N13" s="318"/>
      <c r="O13" s="318"/>
      <c r="P13" s="318"/>
      <c r="Q13" s="318"/>
      <c r="R13" s="318"/>
      <c r="S13" s="318"/>
      <c r="T13" s="318"/>
      <c r="U13" s="318"/>
    </row>
    <row r="14" spans="1:21" s="46" customFormat="1" ht="39.75" customHeight="1" x14ac:dyDescent="0.35">
      <c r="A14" s="56"/>
      <c r="B14" s="57"/>
      <c r="C14" s="158"/>
      <c r="D14" s="346">
        <f t="shared" si="0"/>
        <v>0</v>
      </c>
      <c r="E14" s="58"/>
      <c r="F14" s="310"/>
      <c r="G14" s="318"/>
      <c r="H14" s="318"/>
      <c r="I14" s="318"/>
      <c r="J14" s="318"/>
      <c r="K14" s="318"/>
      <c r="L14" s="318"/>
      <c r="M14" s="318"/>
      <c r="N14" s="318"/>
      <c r="O14" s="318"/>
      <c r="P14" s="318"/>
      <c r="Q14" s="318"/>
      <c r="R14" s="318"/>
      <c r="S14" s="318"/>
      <c r="T14" s="318"/>
      <c r="U14" s="318"/>
    </row>
    <row r="15" spans="1:21" s="46" customFormat="1" ht="39.75" customHeight="1" x14ac:dyDescent="0.35">
      <c r="A15" s="56"/>
      <c r="B15" s="57"/>
      <c r="C15" s="158"/>
      <c r="D15" s="346">
        <f t="shared" ref="D15:D44" si="1">+B15*C15</f>
        <v>0</v>
      </c>
      <c r="E15" s="58"/>
      <c r="F15" s="310"/>
      <c r="G15" s="318"/>
      <c r="H15" s="318"/>
      <c r="I15" s="318"/>
      <c r="J15" s="318"/>
      <c r="K15" s="318"/>
      <c r="L15" s="318"/>
      <c r="M15" s="318"/>
      <c r="N15" s="318"/>
      <c r="O15" s="318"/>
      <c r="P15" s="318"/>
      <c r="Q15" s="318"/>
      <c r="R15" s="318"/>
      <c r="S15" s="318"/>
      <c r="T15" s="318"/>
      <c r="U15" s="318"/>
    </row>
    <row r="16" spans="1:21" s="46" customFormat="1" ht="40.15" customHeight="1" x14ac:dyDescent="0.35">
      <c r="A16" s="56"/>
      <c r="B16" s="57"/>
      <c r="C16" s="158"/>
      <c r="D16" s="346">
        <f t="shared" si="1"/>
        <v>0</v>
      </c>
      <c r="E16" s="58"/>
      <c r="F16" s="310"/>
      <c r="G16" s="318"/>
      <c r="H16" s="318"/>
      <c r="I16" s="318"/>
      <c r="J16" s="318"/>
      <c r="K16" s="318"/>
      <c r="L16" s="318"/>
      <c r="M16" s="318"/>
      <c r="N16" s="318"/>
      <c r="O16" s="318"/>
      <c r="P16" s="318"/>
      <c r="Q16" s="318"/>
      <c r="R16" s="318"/>
      <c r="S16" s="318"/>
      <c r="T16" s="318"/>
      <c r="U16" s="318"/>
    </row>
    <row r="17" spans="1:21" s="46" customFormat="1" ht="40.15" customHeight="1" x14ac:dyDescent="0.35">
      <c r="A17" s="56"/>
      <c r="B17" s="57"/>
      <c r="C17" s="158"/>
      <c r="D17" s="346">
        <f t="shared" si="1"/>
        <v>0</v>
      </c>
      <c r="E17" s="58"/>
      <c r="F17" s="310"/>
      <c r="G17" s="318"/>
      <c r="H17" s="318"/>
      <c r="I17" s="318"/>
      <c r="J17" s="318"/>
      <c r="K17" s="318"/>
      <c r="L17" s="318"/>
      <c r="M17" s="318"/>
      <c r="N17" s="318"/>
      <c r="O17" s="318"/>
      <c r="P17" s="318"/>
      <c r="Q17" s="318"/>
      <c r="R17" s="318"/>
      <c r="S17" s="318"/>
      <c r="T17" s="318"/>
      <c r="U17" s="318"/>
    </row>
    <row r="18" spans="1:21" s="46" customFormat="1" ht="40.15" customHeight="1" x14ac:dyDescent="0.35">
      <c r="A18" s="56"/>
      <c r="B18" s="57"/>
      <c r="C18" s="158"/>
      <c r="D18" s="346">
        <f t="shared" si="1"/>
        <v>0</v>
      </c>
      <c r="E18" s="58"/>
      <c r="F18" s="310"/>
      <c r="G18" s="318"/>
      <c r="H18" s="318"/>
      <c r="I18" s="318"/>
      <c r="J18" s="318"/>
      <c r="K18" s="318"/>
      <c r="L18" s="318"/>
      <c r="M18" s="318"/>
      <c r="N18" s="318"/>
      <c r="O18" s="318"/>
      <c r="P18" s="318"/>
      <c r="Q18" s="318"/>
      <c r="R18" s="318"/>
      <c r="S18" s="318"/>
      <c r="T18" s="318"/>
      <c r="U18" s="318"/>
    </row>
    <row r="19" spans="1:21" s="46" customFormat="1" ht="40.15" customHeight="1" x14ac:dyDescent="0.35">
      <c r="A19" s="56"/>
      <c r="B19" s="57"/>
      <c r="C19" s="159"/>
      <c r="D19" s="346">
        <f t="shared" si="1"/>
        <v>0</v>
      </c>
      <c r="E19" s="59"/>
      <c r="F19" s="310"/>
      <c r="G19" s="318"/>
      <c r="H19" s="318"/>
      <c r="I19" s="318"/>
      <c r="J19" s="318"/>
      <c r="K19" s="318"/>
      <c r="L19" s="318"/>
      <c r="M19" s="318"/>
      <c r="N19" s="318"/>
      <c r="O19" s="318"/>
      <c r="P19" s="318"/>
      <c r="Q19" s="318"/>
      <c r="R19" s="318"/>
      <c r="S19" s="318"/>
      <c r="T19" s="318"/>
      <c r="U19" s="318"/>
    </row>
    <row r="20" spans="1:21" s="46" customFormat="1" ht="40.15" customHeight="1" x14ac:dyDescent="0.35">
      <c r="A20" s="56"/>
      <c r="B20" s="57"/>
      <c r="C20" s="159"/>
      <c r="D20" s="346">
        <f t="shared" si="1"/>
        <v>0</v>
      </c>
      <c r="E20" s="59"/>
      <c r="F20" s="310"/>
      <c r="G20" s="318"/>
      <c r="H20" s="318"/>
      <c r="I20" s="318"/>
      <c r="J20" s="318"/>
      <c r="K20" s="318"/>
      <c r="L20" s="318"/>
      <c r="M20" s="318"/>
      <c r="N20" s="318"/>
      <c r="O20" s="318"/>
      <c r="P20" s="318"/>
      <c r="Q20" s="318"/>
      <c r="R20" s="318"/>
      <c r="S20" s="318"/>
      <c r="T20" s="318"/>
      <c r="U20" s="318"/>
    </row>
    <row r="21" spans="1:21" s="46" customFormat="1" ht="40.15" customHeight="1" x14ac:dyDescent="0.35">
      <c r="A21" s="56"/>
      <c r="B21" s="57"/>
      <c r="C21" s="159"/>
      <c r="D21" s="346">
        <f t="shared" si="1"/>
        <v>0</v>
      </c>
      <c r="E21" s="59"/>
      <c r="F21" s="310"/>
      <c r="G21" s="318"/>
      <c r="H21" s="318"/>
      <c r="I21" s="318"/>
      <c r="J21" s="318"/>
      <c r="K21" s="318"/>
      <c r="L21" s="318"/>
      <c r="M21" s="318"/>
      <c r="N21" s="318"/>
      <c r="O21" s="318"/>
      <c r="P21" s="318"/>
      <c r="Q21" s="318"/>
      <c r="R21" s="318"/>
      <c r="S21" s="318"/>
      <c r="T21" s="318"/>
      <c r="U21" s="318"/>
    </row>
    <row r="22" spans="1:21" s="46" customFormat="1" ht="40.15" customHeight="1" x14ac:dyDescent="0.35">
      <c r="A22" s="56"/>
      <c r="B22" s="57"/>
      <c r="C22" s="159"/>
      <c r="D22" s="346">
        <f t="shared" si="1"/>
        <v>0</v>
      </c>
      <c r="E22" s="59"/>
      <c r="F22" s="310"/>
      <c r="G22" s="318"/>
      <c r="H22" s="318"/>
      <c r="I22" s="318"/>
      <c r="J22" s="318"/>
      <c r="K22" s="318"/>
      <c r="L22" s="318"/>
      <c r="M22" s="318"/>
      <c r="N22" s="318"/>
      <c r="O22" s="318"/>
      <c r="P22" s="318"/>
      <c r="Q22" s="318"/>
      <c r="R22" s="318"/>
      <c r="S22" s="318"/>
      <c r="T22" s="318"/>
      <c r="U22" s="318"/>
    </row>
    <row r="23" spans="1:21" s="46" customFormat="1" ht="40.15" customHeight="1" x14ac:dyDescent="0.35">
      <c r="A23" s="56"/>
      <c r="B23" s="57"/>
      <c r="C23" s="159"/>
      <c r="D23" s="346">
        <f t="shared" si="1"/>
        <v>0</v>
      </c>
      <c r="E23" s="59"/>
      <c r="F23" s="310"/>
      <c r="G23" s="318"/>
      <c r="H23" s="318"/>
      <c r="I23" s="318"/>
      <c r="J23" s="318"/>
      <c r="K23" s="318"/>
      <c r="L23" s="318"/>
      <c r="M23" s="318"/>
      <c r="N23" s="318"/>
      <c r="O23" s="318"/>
      <c r="P23" s="318"/>
      <c r="Q23" s="318"/>
      <c r="R23" s="318"/>
      <c r="S23" s="318"/>
      <c r="T23" s="318"/>
      <c r="U23" s="318"/>
    </row>
    <row r="24" spans="1:21" s="46" customFormat="1" ht="40.15" customHeight="1" x14ac:dyDescent="0.35">
      <c r="A24" s="56"/>
      <c r="B24" s="57"/>
      <c r="C24" s="159"/>
      <c r="D24" s="346">
        <f t="shared" si="1"/>
        <v>0</v>
      </c>
      <c r="E24" s="59"/>
      <c r="F24" s="310"/>
      <c r="G24" s="318"/>
      <c r="H24" s="318"/>
      <c r="I24" s="318"/>
      <c r="J24" s="318"/>
      <c r="K24" s="318"/>
      <c r="L24" s="318"/>
      <c r="M24" s="318"/>
      <c r="N24" s="318"/>
      <c r="O24" s="318"/>
      <c r="P24" s="318"/>
      <c r="Q24" s="318"/>
      <c r="R24" s="318"/>
      <c r="S24" s="318"/>
      <c r="T24" s="318"/>
      <c r="U24" s="318"/>
    </row>
    <row r="25" spans="1:21" s="46" customFormat="1" ht="39.75" customHeight="1" x14ac:dyDescent="0.35">
      <c r="A25" s="56"/>
      <c r="B25" s="57"/>
      <c r="C25" s="158"/>
      <c r="D25" s="346">
        <f t="shared" si="1"/>
        <v>0</v>
      </c>
      <c r="E25" s="58"/>
      <c r="F25" s="310"/>
      <c r="G25" s="318"/>
      <c r="H25" s="318"/>
      <c r="I25" s="318"/>
      <c r="J25" s="318"/>
      <c r="K25" s="318"/>
      <c r="L25" s="318"/>
      <c r="M25" s="318"/>
      <c r="N25" s="318"/>
      <c r="O25" s="318"/>
      <c r="P25" s="318"/>
      <c r="Q25" s="318"/>
      <c r="R25" s="318"/>
      <c r="S25" s="318"/>
      <c r="T25" s="318"/>
      <c r="U25" s="318"/>
    </row>
    <row r="26" spans="1:21" s="46" customFormat="1" ht="39.75" customHeight="1" x14ac:dyDescent="0.35">
      <c r="A26" s="56"/>
      <c r="B26" s="57"/>
      <c r="C26" s="158"/>
      <c r="D26" s="346">
        <f t="shared" si="1"/>
        <v>0</v>
      </c>
      <c r="E26" s="58"/>
      <c r="F26" s="310"/>
      <c r="G26" s="318"/>
      <c r="H26" s="318"/>
      <c r="I26" s="318"/>
      <c r="J26" s="318"/>
      <c r="K26" s="318"/>
      <c r="L26" s="318"/>
      <c r="M26" s="318"/>
      <c r="N26" s="318"/>
      <c r="O26" s="318"/>
      <c r="P26" s="318"/>
      <c r="Q26" s="318"/>
      <c r="R26" s="318"/>
      <c r="S26" s="318"/>
      <c r="T26" s="318"/>
      <c r="U26" s="318"/>
    </row>
    <row r="27" spans="1:21" s="46" customFormat="1" ht="39.75" customHeight="1" x14ac:dyDescent="0.35">
      <c r="A27" s="56"/>
      <c r="B27" s="57"/>
      <c r="C27" s="158"/>
      <c r="D27" s="346">
        <f t="shared" si="1"/>
        <v>0</v>
      </c>
      <c r="E27" s="58"/>
      <c r="F27" s="310"/>
      <c r="G27" s="318"/>
      <c r="H27" s="318"/>
      <c r="I27" s="318"/>
      <c r="J27" s="318"/>
      <c r="K27" s="318"/>
      <c r="L27" s="318"/>
      <c r="M27" s="318"/>
      <c r="N27" s="318"/>
      <c r="O27" s="318"/>
      <c r="P27" s="318"/>
      <c r="Q27" s="318"/>
      <c r="R27" s="318"/>
      <c r="S27" s="318"/>
      <c r="T27" s="318"/>
      <c r="U27" s="318"/>
    </row>
    <row r="28" spans="1:21" s="46" customFormat="1" ht="39.75" customHeight="1" x14ac:dyDescent="0.35">
      <c r="A28" s="56"/>
      <c r="B28" s="57"/>
      <c r="C28" s="158"/>
      <c r="D28" s="346">
        <f t="shared" si="1"/>
        <v>0</v>
      </c>
      <c r="E28" s="58"/>
      <c r="F28" s="310"/>
      <c r="G28" s="318"/>
      <c r="H28" s="318"/>
      <c r="I28" s="318"/>
      <c r="J28" s="318"/>
      <c r="K28" s="318"/>
      <c r="L28" s="318"/>
      <c r="M28" s="318"/>
      <c r="N28" s="318"/>
      <c r="O28" s="318"/>
      <c r="P28" s="318"/>
      <c r="Q28" s="318"/>
      <c r="R28" s="318"/>
      <c r="S28" s="318"/>
      <c r="T28" s="318"/>
      <c r="U28" s="318"/>
    </row>
    <row r="29" spans="1:21" s="46" customFormat="1" ht="39.75" customHeight="1" x14ac:dyDescent="0.35">
      <c r="A29" s="56"/>
      <c r="B29" s="57"/>
      <c r="C29" s="158"/>
      <c r="D29" s="346">
        <f t="shared" si="1"/>
        <v>0</v>
      </c>
      <c r="E29" s="58"/>
      <c r="F29" s="310"/>
      <c r="G29" s="318"/>
      <c r="H29" s="318"/>
      <c r="I29" s="318"/>
      <c r="J29" s="318"/>
      <c r="K29" s="318"/>
      <c r="L29" s="318"/>
      <c r="M29" s="318"/>
      <c r="N29" s="318"/>
      <c r="O29" s="318"/>
      <c r="P29" s="318"/>
      <c r="Q29" s="318"/>
      <c r="R29" s="318"/>
      <c r="S29" s="318"/>
      <c r="T29" s="318"/>
      <c r="U29" s="318"/>
    </row>
    <row r="30" spans="1:21" s="46" customFormat="1" ht="40.15" customHeight="1" x14ac:dyDescent="0.35">
      <c r="A30" s="56"/>
      <c r="B30" s="57"/>
      <c r="C30" s="158"/>
      <c r="D30" s="346">
        <f t="shared" si="1"/>
        <v>0</v>
      </c>
      <c r="E30" s="58"/>
      <c r="F30" s="310"/>
      <c r="G30" s="318"/>
      <c r="H30" s="318"/>
      <c r="I30" s="318"/>
      <c r="J30" s="318"/>
      <c r="K30" s="318"/>
      <c r="L30" s="318"/>
      <c r="M30" s="318"/>
      <c r="N30" s="318"/>
      <c r="O30" s="318"/>
      <c r="P30" s="318"/>
      <c r="Q30" s="318"/>
      <c r="R30" s="318"/>
      <c r="S30" s="318"/>
      <c r="T30" s="318"/>
      <c r="U30" s="318"/>
    </row>
    <row r="31" spans="1:21" s="46" customFormat="1" ht="40.15" customHeight="1" x14ac:dyDescent="0.35">
      <c r="A31" s="56"/>
      <c r="B31" s="57"/>
      <c r="C31" s="158"/>
      <c r="D31" s="346">
        <f t="shared" si="1"/>
        <v>0</v>
      </c>
      <c r="E31" s="58"/>
      <c r="F31" s="310"/>
      <c r="G31" s="318"/>
      <c r="H31" s="318"/>
      <c r="I31" s="318"/>
      <c r="J31" s="318"/>
      <c r="K31" s="318"/>
      <c r="L31" s="318"/>
      <c r="M31" s="318"/>
      <c r="N31" s="318"/>
      <c r="O31" s="318"/>
      <c r="P31" s="318"/>
      <c r="Q31" s="318"/>
      <c r="R31" s="318"/>
      <c r="S31" s="318"/>
      <c r="T31" s="318"/>
      <c r="U31" s="318"/>
    </row>
    <row r="32" spans="1:21" s="46" customFormat="1" ht="40.15" customHeight="1" x14ac:dyDescent="0.35">
      <c r="A32" s="56"/>
      <c r="B32" s="57"/>
      <c r="C32" s="158"/>
      <c r="D32" s="346">
        <f t="shared" si="1"/>
        <v>0</v>
      </c>
      <c r="E32" s="58"/>
      <c r="F32" s="310"/>
      <c r="G32" s="318"/>
      <c r="H32" s="318"/>
      <c r="I32" s="318"/>
      <c r="J32" s="318"/>
      <c r="K32" s="318"/>
      <c r="L32" s="318"/>
      <c r="M32" s="318"/>
      <c r="N32" s="318"/>
      <c r="O32" s="318"/>
      <c r="P32" s="318"/>
      <c r="Q32" s="318"/>
      <c r="R32" s="318"/>
      <c r="S32" s="318"/>
      <c r="T32" s="318"/>
      <c r="U32" s="318"/>
    </row>
    <row r="33" spans="1:21" s="46" customFormat="1" ht="40.15" customHeight="1" x14ac:dyDescent="0.35">
      <c r="A33" s="56"/>
      <c r="B33" s="57"/>
      <c r="C33" s="158"/>
      <c r="D33" s="346">
        <f t="shared" si="1"/>
        <v>0</v>
      </c>
      <c r="E33" s="58"/>
      <c r="F33" s="310"/>
      <c r="G33" s="318"/>
      <c r="H33" s="318"/>
      <c r="I33" s="318"/>
      <c r="J33" s="318"/>
      <c r="K33" s="318"/>
      <c r="L33" s="318"/>
      <c r="M33" s="318"/>
      <c r="N33" s="318"/>
      <c r="O33" s="318"/>
      <c r="P33" s="318"/>
      <c r="Q33" s="318"/>
      <c r="R33" s="318"/>
      <c r="S33" s="318"/>
      <c r="T33" s="318"/>
      <c r="U33" s="318"/>
    </row>
    <row r="34" spans="1:21" s="46" customFormat="1" ht="40.15" customHeight="1" x14ac:dyDescent="0.35">
      <c r="A34" s="56"/>
      <c r="B34" s="57"/>
      <c r="C34" s="158"/>
      <c r="D34" s="346">
        <f t="shared" si="1"/>
        <v>0</v>
      </c>
      <c r="E34" s="58"/>
      <c r="F34" s="310"/>
      <c r="G34" s="318"/>
      <c r="H34" s="318"/>
      <c r="I34" s="318"/>
      <c r="J34" s="318"/>
      <c r="K34" s="318"/>
      <c r="L34" s="318"/>
      <c r="M34" s="318"/>
      <c r="N34" s="318"/>
      <c r="O34" s="318"/>
      <c r="P34" s="318"/>
      <c r="Q34" s="318"/>
      <c r="R34" s="318"/>
      <c r="S34" s="318"/>
      <c r="T34" s="318"/>
      <c r="U34" s="318"/>
    </row>
    <row r="35" spans="1:21" s="46" customFormat="1" ht="40.15" customHeight="1" x14ac:dyDescent="0.35">
      <c r="A35" s="56"/>
      <c r="B35" s="57"/>
      <c r="C35" s="159"/>
      <c r="D35" s="346">
        <f t="shared" si="1"/>
        <v>0</v>
      </c>
      <c r="E35" s="59"/>
      <c r="F35" s="310"/>
      <c r="G35" s="318"/>
      <c r="H35" s="318"/>
      <c r="I35" s="318"/>
      <c r="J35" s="318"/>
      <c r="K35" s="318"/>
      <c r="L35" s="318"/>
      <c r="M35" s="318"/>
      <c r="N35" s="318"/>
      <c r="O35" s="318"/>
      <c r="P35" s="318"/>
      <c r="Q35" s="318"/>
      <c r="R35" s="318"/>
      <c r="S35" s="318"/>
      <c r="T35" s="318"/>
      <c r="U35" s="318"/>
    </row>
    <row r="36" spans="1:21" s="46" customFormat="1" ht="40.15" customHeight="1" x14ac:dyDescent="0.35">
      <c r="A36" s="56"/>
      <c r="B36" s="57"/>
      <c r="C36" s="159"/>
      <c r="D36" s="346">
        <f t="shared" si="1"/>
        <v>0</v>
      </c>
      <c r="E36" s="59"/>
      <c r="F36" s="310"/>
      <c r="G36" s="318"/>
      <c r="H36" s="318"/>
      <c r="I36" s="318"/>
      <c r="J36" s="318"/>
      <c r="K36" s="318"/>
      <c r="L36" s="318"/>
      <c r="M36" s="318"/>
      <c r="N36" s="318"/>
      <c r="O36" s="318"/>
      <c r="P36" s="318"/>
      <c r="Q36" s="318"/>
      <c r="R36" s="318"/>
      <c r="S36" s="318"/>
      <c r="T36" s="318"/>
      <c r="U36" s="318"/>
    </row>
    <row r="37" spans="1:21" s="46" customFormat="1" ht="40.15" customHeight="1" x14ac:dyDescent="0.35">
      <c r="A37" s="56"/>
      <c r="B37" s="57"/>
      <c r="C37" s="159"/>
      <c r="D37" s="346">
        <f t="shared" si="1"/>
        <v>0</v>
      </c>
      <c r="E37" s="59"/>
      <c r="F37" s="310"/>
      <c r="G37" s="318"/>
      <c r="H37" s="318"/>
      <c r="I37" s="318"/>
      <c r="J37" s="318"/>
      <c r="K37" s="318"/>
      <c r="L37" s="318"/>
      <c r="M37" s="318"/>
      <c r="N37" s="318"/>
      <c r="O37" s="318"/>
      <c r="P37" s="318"/>
      <c r="Q37" s="318"/>
      <c r="R37" s="318"/>
      <c r="S37" s="318"/>
      <c r="T37" s="318"/>
      <c r="U37" s="318"/>
    </row>
    <row r="38" spans="1:21" s="46" customFormat="1" ht="40.15" customHeight="1" x14ac:dyDescent="0.35">
      <c r="A38" s="56"/>
      <c r="B38" s="57"/>
      <c r="C38" s="159"/>
      <c r="D38" s="346">
        <f t="shared" si="1"/>
        <v>0</v>
      </c>
      <c r="E38" s="59"/>
      <c r="F38" s="310"/>
      <c r="G38" s="318"/>
      <c r="H38" s="318"/>
      <c r="I38" s="318"/>
      <c r="J38" s="318"/>
      <c r="K38" s="318"/>
      <c r="L38" s="318"/>
      <c r="M38" s="318"/>
      <c r="N38" s="318"/>
      <c r="O38" s="318"/>
      <c r="P38" s="318"/>
      <c r="Q38" s="318"/>
      <c r="R38" s="318"/>
      <c r="S38" s="318"/>
      <c r="T38" s="318"/>
      <c r="U38" s="318"/>
    </row>
    <row r="39" spans="1:21" s="46" customFormat="1" ht="40.15" customHeight="1" x14ac:dyDescent="0.35">
      <c r="A39" s="56"/>
      <c r="B39" s="57"/>
      <c r="C39" s="159"/>
      <c r="D39" s="346">
        <f t="shared" si="1"/>
        <v>0</v>
      </c>
      <c r="E39" s="59"/>
      <c r="F39" s="310"/>
      <c r="G39" s="318"/>
      <c r="H39" s="318"/>
      <c r="I39" s="318"/>
      <c r="J39" s="318"/>
      <c r="K39" s="318"/>
      <c r="L39" s="318"/>
      <c r="M39" s="318"/>
      <c r="N39" s="318"/>
      <c r="O39" s="318"/>
      <c r="P39" s="318"/>
      <c r="Q39" s="318"/>
      <c r="R39" s="318"/>
      <c r="S39" s="318"/>
      <c r="T39" s="318"/>
      <c r="U39" s="318"/>
    </row>
    <row r="40" spans="1:21" s="46" customFormat="1" ht="40.15" customHeight="1" x14ac:dyDescent="0.35">
      <c r="A40" s="56"/>
      <c r="B40" s="57"/>
      <c r="C40" s="159"/>
      <c r="D40" s="346">
        <f t="shared" si="1"/>
        <v>0</v>
      </c>
      <c r="E40" s="59"/>
      <c r="F40" s="310"/>
      <c r="G40" s="318"/>
      <c r="H40" s="318"/>
      <c r="I40" s="318"/>
      <c r="J40" s="318"/>
      <c r="K40" s="318"/>
      <c r="L40" s="318"/>
      <c r="M40" s="318"/>
      <c r="N40" s="318"/>
      <c r="O40" s="318"/>
      <c r="P40" s="318"/>
      <c r="Q40" s="318"/>
      <c r="R40" s="318"/>
      <c r="S40" s="318"/>
      <c r="T40" s="318"/>
      <c r="U40" s="318"/>
    </row>
    <row r="41" spans="1:21" s="46" customFormat="1" ht="40.15" customHeight="1" x14ac:dyDescent="0.35">
      <c r="A41" s="56"/>
      <c r="B41" s="57"/>
      <c r="C41" s="159"/>
      <c r="D41" s="346">
        <f t="shared" si="1"/>
        <v>0</v>
      </c>
      <c r="E41" s="59"/>
      <c r="F41" s="310"/>
      <c r="G41" s="318"/>
      <c r="H41" s="318"/>
      <c r="I41" s="318"/>
      <c r="J41" s="318"/>
      <c r="K41" s="318"/>
      <c r="L41" s="318"/>
      <c r="M41" s="318"/>
      <c r="N41" s="318"/>
      <c r="O41" s="318"/>
      <c r="P41" s="318"/>
      <c r="Q41" s="318"/>
      <c r="R41" s="318"/>
      <c r="S41" s="318"/>
      <c r="T41" s="318"/>
      <c r="U41" s="318"/>
    </row>
    <row r="42" spans="1:21" s="46" customFormat="1" ht="40.15" customHeight="1" x14ac:dyDescent="0.35">
      <c r="A42" s="56"/>
      <c r="B42" s="57"/>
      <c r="C42" s="159"/>
      <c r="D42" s="346">
        <f t="shared" si="1"/>
        <v>0</v>
      </c>
      <c r="E42" s="59"/>
      <c r="F42" s="310"/>
      <c r="G42" s="318"/>
      <c r="H42" s="318"/>
      <c r="I42" s="318"/>
      <c r="J42" s="318"/>
      <c r="K42" s="318"/>
      <c r="L42" s="318"/>
      <c r="M42" s="318"/>
      <c r="N42" s="318"/>
      <c r="O42" s="318"/>
      <c r="P42" s="318"/>
      <c r="Q42" s="318"/>
      <c r="R42" s="318"/>
      <c r="S42" s="318"/>
      <c r="T42" s="318"/>
      <c r="U42" s="318"/>
    </row>
    <row r="43" spans="1:21" s="46" customFormat="1" ht="40.15" customHeight="1" x14ac:dyDescent="0.35">
      <c r="A43" s="56"/>
      <c r="B43" s="57"/>
      <c r="C43" s="159"/>
      <c r="D43" s="346">
        <f t="shared" si="1"/>
        <v>0</v>
      </c>
      <c r="E43" s="59"/>
      <c r="F43" s="310"/>
      <c r="G43" s="318"/>
      <c r="H43" s="318"/>
      <c r="I43" s="318"/>
      <c r="J43" s="318"/>
      <c r="K43" s="318"/>
      <c r="L43" s="318"/>
      <c r="M43" s="318"/>
      <c r="N43" s="318"/>
      <c r="O43" s="318"/>
      <c r="P43" s="318"/>
      <c r="Q43" s="318"/>
      <c r="R43" s="318"/>
      <c r="S43" s="318"/>
      <c r="T43" s="318"/>
      <c r="U43" s="318"/>
    </row>
    <row r="44" spans="1:21" s="46" customFormat="1" ht="40.15" customHeight="1" x14ac:dyDescent="0.35">
      <c r="A44" s="56"/>
      <c r="B44" s="57"/>
      <c r="C44" s="159"/>
      <c r="D44" s="346">
        <f t="shared" si="1"/>
        <v>0</v>
      </c>
      <c r="E44" s="59"/>
      <c r="F44" s="310"/>
      <c r="G44" s="318"/>
      <c r="H44" s="318"/>
      <c r="I44" s="318"/>
      <c r="J44" s="318"/>
      <c r="K44" s="318"/>
      <c r="L44" s="318"/>
      <c r="M44" s="318"/>
      <c r="N44" s="318"/>
      <c r="O44" s="318"/>
      <c r="P44" s="318"/>
      <c r="Q44" s="318"/>
      <c r="R44" s="318"/>
      <c r="S44" s="318"/>
      <c r="T44" s="318"/>
      <c r="U44" s="318"/>
    </row>
    <row r="45" spans="1:21" s="46" customFormat="1" ht="39.75" customHeight="1" x14ac:dyDescent="0.35">
      <c r="A45" s="56"/>
      <c r="B45" s="57"/>
      <c r="C45" s="158"/>
      <c r="D45" s="346">
        <f>+B45*C45</f>
        <v>0</v>
      </c>
      <c r="E45" s="58"/>
      <c r="F45" s="310"/>
      <c r="G45" s="318"/>
      <c r="H45" s="318"/>
      <c r="I45" s="318"/>
      <c r="J45" s="318"/>
      <c r="K45" s="318"/>
      <c r="L45" s="318"/>
      <c r="M45" s="318"/>
      <c r="N45" s="318"/>
      <c r="O45" s="318"/>
      <c r="P45" s="318"/>
      <c r="Q45" s="318"/>
      <c r="R45" s="318"/>
      <c r="S45" s="318"/>
      <c r="T45" s="318"/>
      <c r="U45" s="318"/>
    </row>
    <row r="46" spans="1:21" s="46" customFormat="1" ht="39.75" customHeight="1" x14ac:dyDescent="0.35">
      <c r="A46" s="56"/>
      <c r="B46" s="57"/>
      <c r="C46" s="158"/>
      <c r="D46" s="346">
        <f>+B46*C46</f>
        <v>0</v>
      </c>
      <c r="E46" s="58"/>
      <c r="F46" s="310"/>
      <c r="G46" s="318"/>
      <c r="H46" s="318"/>
      <c r="I46" s="318"/>
      <c r="J46" s="318"/>
      <c r="K46" s="318"/>
      <c r="L46" s="318"/>
      <c r="M46" s="318"/>
      <c r="N46" s="318"/>
      <c r="O46" s="318"/>
      <c r="P46" s="318"/>
      <c r="Q46" s="318"/>
      <c r="R46" s="318"/>
      <c r="S46" s="318"/>
      <c r="T46" s="318"/>
      <c r="U46" s="318"/>
    </row>
    <row r="47" spans="1:21" s="46" customFormat="1" ht="39.75" customHeight="1" x14ac:dyDescent="0.35">
      <c r="A47" s="56"/>
      <c r="B47" s="57"/>
      <c r="C47" s="158"/>
      <c r="D47" s="346">
        <f>+B47*C47</f>
        <v>0</v>
      </c>
      <c r="E47" s="58"/>
      <c r="F47" s="310"/>
      <c r="G47" s="318"/>
      <c r="H47" s="318"/>
      <c r="I47" s="318"/>
      <c r="J47" s="318"/>
      <c r="K47" s="318"/>
      <c r="L47" s="318"/>
      <c r="M47" s="318"/>
      <c r="N47" s="318"/>
      <c r="O47" s="318"/>
      <c r="P47" s="318"/>
      <c r="Q47" s="318"/>
      <c r="R47" s="318"/>
      <c r="S47" s="318"/>
      <c r="T47" s="318"/>
      <c r="U47" s="318"/>
    </row>
    <row r="48" spans="1:21" s="46" customFormat="1" ht="39.75" customHeight="1" x14ac:dyDescent="0.35">
      <c r="A48" s="56"/>
      <c r="B48" s="57"/>
      <c r="C48" s="158"/>
      <c r="D48" s="346">
        <f>+B48*C48</f>
        <v>0</v>
      </c>
      <c r="E48" s="58"/>
      <c r="F48" s="310"/>
      <c r="G48" s="318"/>
      <c r="H48" s="318"/>
      <c r="I48" s="318"/>
      <c r="J48" s="318"/>
      <c r="K48" s="318"/>
      <c r="L48" s="318"/>
      <c r="M48" s="318"/>
      <c r="N48" s="318"/>
      <c r="O48" s="318"/>
      <c r="P48" s="318"/>
      <c r="Q48" s="318"/>
      <c r="R48" s="318"/>
      <c r="S48" s="318"/>
      <c r="T48" s="318"/>
      <c r="U48" s="318"/>
    </row>
    <row r="49" spans="1:21" s="46" customFormat="1" ht="39.75" customHeight="1" x14ac:dyDescent="0.35">
      <c r="A49" s="56"/>
      <c r="B49" s="57"/>
      <c r="C49" s="158"/>
      <c r="D49" s="346">
        <f t="shared" ref="D49:D57" si="2">+B49*C49</f>
        <v>0</v>
      </c>
      <c r="E49" s="58"/>
      <c r="F49" s="310"/>
      <c r="G49" s="318"/>
      <c r="H49" s="318"/>
      <c r="I49" s="318"/>
      <c r="J49" s="318"/>
      <c r="K49" s="318"/>
      <c r="L49" s="318"/>
      <c r="M49" s="318"/>
      <c r="N49" s="318"/>
      <c r="O49" s="318"/>
      <c r="P49" s="318"/>
      <c r="Q49" s="318"/>
      <c r="R49" s="318"/>
      <c r="S49" s="318"/>
      <c r="T49" s="318"/>
      <c r="U49" s="318"/>
    </row>
    <row r="50" spans="1:21" s="46" customFormat="1" ht="39.75" customHeight="1" x14ac:dyDescent="0.35">
      <c r="A50" s="56"/>
      <c r="B50" s="57"/>
      <c r="C50" s="158"/>
      <c r="D50" s="346">
        <f t="shared" si="2"/>
        <v>0</v>
      </c>
      <c r="E50" s="58"/>
      <c r="F50" s="310"/>
      <c r="G50" s="318"/>
      <c r="H50" s="318"/>
      <c r="I50" s="318"/>
      <c r="J50" s="318"/>
      <c r="K50" s="318"/>
      <c r="L50" s="318"/>
      <c r="M50" s="318"/>
      <c r="N50" s="318"/>
      <c r="O50" s="318"/>
      <c r="P50" s="318"/>
      <c r="Q50" s="318"/>
      <c r="R50" s="318"/>
      <c r="S50" s="318"/>
      <c r="T50" s="318"/>
      <c r="U50" s="318"/>
    </row>
    <row r="51" spans="1:21" s="46" customFormat="1" ht="39.75" customHeight="1" x14ac:dyDescent="0.35">
      <c r="A51" s="56"/>
      <c r="B51" s="57"/>
      <c r="C51" s="158"/>
      <c r="D51" s="346">
        <f t="shared" si="2"/>
        <v>0</v>
      </c>
      <c r="E51" s="58"/>
      <c r="F51" s="310"/>
      <c r="G51" s="318"/>
      <c r="H51" s="318"/>
      <c r="I51" s="318"/>
      <c r="J51" s="318"/>
      <c r="K51" s="318"/>
      <c r="L51" s="318"/>
      <c r="M51" s="318"/>
      <c r="N51" s="318"/>
      <c r="O51" s="318"/>
      <c r="P51" s="318"/>
      <c r="Q51" s="318"/>
      <c r="R51" s="318"/>
      <c r="S51" s="318"/>
      <c r="T51" s="318"/>
      <c r="U51" s="318"/>
    </row>
    <row r="52" spans="1:21" s="46" customFormat="1" ht="39.75" customHeight="1" x14ac:dyDescent="0.35">
      <c r="A52" s="56"/>
      <c r="B52" s="57"/>
      <c r="C52" s="158"/>
      <c r="D52" s="346">
        <f t="shared" si="2"/>
        <v>0</v>
      </c>
      <c r="E52" s="58"/>
      <c r="F52" s="310"/>
      <c r="G52" s="318"/>
      <c r="H52" s="318"/>
      <c r="I52" s="318"/>
      <c r="J52" s="318"/>
      <c r="K52" s="318"/>
      <c r="L52" s="318"/>
      <c r="M52" s="318"/>
      <c r="N52" s="318"/>
      <c r="O52" s="318"/>
      <c r="P52" s="318"/>
      <c r="Q52" s="318"/>
      <c r="R52" s="318"/>
      <c r="S52" s="318"/>
      <c r="T52" s="318"/>
      <c r="U52" s="318"/>
    </row>
    <row r="53" spans="1:21" s="46" customFormat="1" ht="39.75" customHeight="1" x14ac:dyDescent="0.35">
      <c r="A53" s="56"/>
      <c r="B53" s="57"/>
      <c r="C53" s="158"/>
      <c r="D53" s="346">
        <f t="shared" si="2"/>
        <v>0</v>
      </c>
      <c r="E53" s="58"/>
      <c r="F53" s="310"/>
      <c r="G53" s="318"/>
      <c r="H53" s="318"/>
      <c r="I53" s="318"/>
      <c r="J53" s="318"/>
      <c r="K53" s="318"/>
      <c r="L53" s="318"/>
      <c r="M53" s="318"/>
      <c r="N53" s="318"/>
      <c r="O53" s="318"/>
      <c r="P53" s="318"/>
      <c r="Q53" s="318"/>
      <c r="R53" s="318"/>
      <c r="S53" s="318"/>
      <c r="T53" s="318"/>
      <c r="U53" s="318"/>
    </row>
    <row r="54" spans="1:21" s="46" customFormat="1" ht="39.75" customHeight="1" x14ac:dyDescent="0.35">
      <c r="A54" s="56"/>
      <c r="B54" s="57"/>
      <c r="C54" s="158"/>
      <c r="D54" s="346">
        <f t="shared" si="2"/>
        <v>0</v>
      </c>
      <c r="E54" s="58"/>
      <c r="F54" s="310"/>
      <c r="G54" s="318"/>
      <c r="H54" s="318"/>
      <c r="I54" s="318"/>
      <c r="J54" s="318"/>
      <c r="K54" s="318"/>
      <c r="L54" s="318"/>
      <c r="M54" s="318"/>
      <c r="N54" s="318"/>
      <c r="O54" s="318"/>
      <c r="P54" s="318"/>
      <c r="Q54" s="318"/>
      <c r="R54" s="318"/>
      <c r="S54" s="318"/>
      <c r="T54" s="318"/>
      <c r="U54" s="318"/>
    </row>
    <row r="55" spans="1:21" s="46" customFormat="1" ht="39.75" customHeight="1" x14ac:dyDescent="0.35">
      <c r="A55" s="56"/>
      <c r="B55" s="57"/>
      <c r="C55" s="158"/>
      <c r="D55" s="346">
        <f t="shared" si="2"/>
        <v>0</v>
      </c>
      <c r="E55" s="58"/>
      <c r="F55" s="310"/>
      <c r="G55" s="318"/>
      <c r="H55" s="318"/>
      <c r="I55" s="318"/>
      <c r="J55" s="318"/>
      <c r="K55" s="318"/>
      <c r="L55" s="318"/>
      <c r="M55" s="318"/>
      <c r="N55" s="318"/>
      <c r="O55" s="318"/>
      <c r="P55" s="318"/>
      <c r="Q55" s="318"/>
      <c r="R55" s="318"/>
      <c r="S55" s="318"/>
      <c r="T55" s="318"/>
      <c r="U55" s="318"/>
    </row>
    <row r="56" spans="1:21" s="46" customFormat="1" ht="39.75" customHeight="1" x14ac:dyDescent="0.35">
      <c r="A56" s="56"/>
      <c r="B56" s="57"/>
      <c r="C56" s="158"/>
      <c r="D56" s="346">
        <f t="shared" si="2"/>
        <v>0</v>
      </c>
      <c r="E56" s="58"/>
      <c r="F56" s="310"/>
      <c r="G56" s="318"/>
      <c r="H56" s="318"/>
      <c r="I56" s="318"/>
      <c r="J56" s="318"/>
      <c r="K56" s="318"/>
      <c r="L56" s="318"/>
      <c r="M56" s="318"/>
      <c r="N56" s="318"/>
      <c r="O56" s="318"/>
      <c r="P56" s="318"/>
      <c r="Q56" s="318"/>
      <c r="R56" s="318"/>
      <c r="S56" s="318"/>
      <c r="T56" s="318"/>
      <c r="U56" s="318"/>
    </row>
    <row r="57" spans="1:21" s="46" customFormat="1" ht="39.75" customHeight="1" x14ac:dyDescent="0.35">
      <c r="A57" s="56"/>
      <c r="B57" s="57"/>
      <c r="C57" s="158"/>
      <c r="D57" s="346">
        <f t="shared" si="2"/>
        <v>0</v>
      </c>
      <c r="E57" s="58"/>
      <c r="F57" s="310"/>
      <c r="G57" s="318"/>
      <c r="H57" s="318"/>
      <c r="I57" s="318"/>
      <c r="J57" s="318"/>
      <c r="K57" s="318"/>
      <c r="L57" s="318"/>
      <c r="M57" s="318"/>
      <c r="N57" s="318"/>
      <c r="O57" s="318"/>
      <c r="P57" s="318"/>
      <c r="Q57" s="318"/>
      <c r="R57" s="318"/>
      <c r="S57" s="318"/>
      <c r="T57" s="318"/>
      <c r="U57" s="318"/>
    </row>
    <row r="58" spans="1:21" s="46" customFormat="1" ht="39.75" customHeight="1" x14ac:dyDescent="0.35">
      <c r="A58" s="56"/>
      <c r="B58" s="57"/>
      <c r="C58" s="158"/>
      <c r="D58" s="346">
        <f>+B58*C58</f>
        <v>0</v>
      </c>
      <c r="E58" s="58"/>
      <c r="F58" s="310"/>
      <c r="G58" s="318"/>
      <c r="H58" s="318"/>
      <c r="I58" s="318"/>
      <c r="J58" s="318"/>
      <c r="K58" s="318"/>
      <c r="L58" s="318"/>
      <c r="M58" s="318"/>
      <c r="N58" s="318"/>
      <c r="O58" s="318"/>
      <c r="P58" s="318"/>
      <c r="Q58" s="318"/>
      <c r="R58" s="318"/>
      <c r="S58" s="318"/>
      <c r="T58" s="318"/>
      <c r="U58" s="318"/>
    </row>
    <row r="59" spans="1:21" s="46" customFormat="1" ht="40.15" customHeight="1" x14ac:dyDescent="0.35">
      <c r="A59" s="56"/>
      <c r="B59" s="57"/>
      <c r="C59" s="158"/>
      <c r="D59" s="346">
        <f>+B59*C59</f>
        <v>0</v>
      </c>
      <c r="E59" s="58"/>
      <c r="F59" s="310"/>
      <c r="G59" s="318"/>
      <c r="H59" s="318"/>
      <c r="I59" s="318"/>
      <c r="J59" s="318"/>
      <c r="K59" s="318"/>
      <c r="L59" s="318"/>
      <c r="M59" s="318"/>
      <c r="N59" s="318"/>
      <c r="O59" s="318"/>
      <c r="P59" s="318"/>
      <c r="Q59" s="318"/>
      <c r="R59" s="318"/>
      <c r="S59" s="318"/>
      <c r="T59" s="318"/>
      <c r="U59" s="318"/>
    </row>
    <row r="60" spans="1:21" s="46" customFormat="1" ht="40.15" customHeight="1" x14ac:dyDescent="0.35">
      <c r="A60" s="56"/>
      <c r="B60" s="57"/>
      <c r="C60" s="158"/>
      <c r="D60" s="346">
        <f>+B60*C60</f>
        <v>0</v>
      </c>
      <c r="E60" s="58"/>
      <c r="F60" s="310"/>
      <c r="G60" s="318"/>
      <c r="H60" s="318"/>
      <c r="I60" s="318"/>
      <c r="J60" s="318"/>
      <c r="K60" s="318"/>
      <c r="L60" s="318"/>
      <c r="M60" s="318"/>
      <c r="N60" s="318"/>
      <c r="O60" s="318"/>
      <c r="P60" s="318"/>
      <c r="Q60" s="318"/>
      <c r="R60" s="318"/>
      <c r="S60" s="318"/>
      <c r="T60" s="318"/>
      <c r="U60" s="318"/>
    </row>
    <row r="61" spans="1:21" s="46" customFormat="1" ht="40.15" customHeight="1" x14ac:dyDescent="0.35">
      <c r="A61" s="56"/>
      <c r="B61" s="57"/>
      <c r="C61" s="158"/>
      <c r="D61" s="346">
        <f>+B61*C61</f>
        <v>0</v>
      </c>
      <c r="E61" s="58"/>
      <c r="F61" s="310"/>
      <c r="G61" s="318"/>
      <c r="H61" s="318"/>
      <c r="I61" s="318"/>
      <c r="J61" s="318"/>
      <c r="K61" s="318"/>
      <c r="L61" s="318"/>
      <c r="M61" s="318"/>
      <c r="N61" s="318"/>
      <c r="O61" s="318"/>
      <c r="P61" s="318"/>
      <c r="Q61" s="318"/>
      <c r="R61" s="318"/>
      <c r="S61" s="318"/>
      <c r="T61" s="318"/>
      <c r="U61" s="318"/>
    </row>
    <row r="62" spans="1:21" s="46" customFormat="1" ht="40.15" customHeight="1" x14ac:dyDescent="0.35">
      <c r="A62" s="56"/>
      <c r="B62" s="57"/>
      <c r="C62" s="158"/>
      <c r="D62" s="346">
        <f t="shared" ref="D62:D75" si="3">+B62*C62</f>
        <v>0</v>
      </c>
      <c r="E62" s="58"/>
      <c r="F62" s="310"/>
      <c r="G62" s="318"/>
      <c r="H62" s="318"/>
      <c r="I62" s="318"/>
      <c r="J62" s="318"/>
      <c r="K62" s="318"/>
      <c r="L62" s="318"/>
      <c r="M62" s="318"/>
      <c r="N62" s="318"/>
      <c r="O62" s="318"/>
      <c r="P62" s="318"/>
      <c r="Q62" s="318"/>
      <c r="R62" s="318"/>
      <c r="S62" s="318"/>
      <c r="T62" s="318"/>
      <c r="U62" s="318"/>
    </row>
    <row r="63" spans="1:21" s="46" customFormat="1" ht="40.15" customHeight="1" x14ac:dyDescent="0.35">
      <c r="A63" s="56"/>
      <c r="B63" s="57"/>
      <c r="C63" s="158"/>
      <c r="D63" s="346">
        <f t="shared" si="3"/>
        <v>0</v>
      </c>
      <c r="E63" s="58"/>
      <c r="F63" s="310"/>
      <c r="G63" s="318"/>
      <c r="H63" s="318"/>
      <c r="I63" s="318"/>
      <c r="J63" s="318"/>
      <c r="K63" s="318"/>
      <c r="L63" s="318"/>
      <c r="M63" s="318"/>
      <c r="N63" s="318"/>
      <c r="O63" s="318"/>
      <c r="P63" s="318"/>
      <c r="Q63" s="318"/>
      <c r="R63" s="318"/>
      <c r="S63" s="318"/>
      <c r="T63" s="318"/>
      <c r="U63" s="318"/>
    </row>
    <row r="64" spans="1:21" s="46" customFormat="1" ht="40.15" customHeight="1" x14ac:dyDescent="0.35">
      <c r="A64" s="56"/>
      <c r="B64" s="57"/>
      <c r="C64" s="159"/>
      <c r="D64" s="346">
        <f t="shared" si="3"/>
        <v>0</v>
      </c>
      <c r="E64" s="59"/>
      <c r="F64" s="310"/>
      <c r="G64" s="318"/>
      <c r="H64" s="318"/>
      <c r="I64" s="318"/>
      <c r="J64" s="318"/>
      <c r="K64" s="318"/>
      <c r="L64" s="318"/>
      <c r="M64" s="318"/>
      <c r="N64" s="318"/>
      <c r="O64" s="318"/>
      <c r="P64" s="318"/>
      <c r="Q64" s="318"/>
      <c r="R64" s="318"/>
      <c r="S64" s="318"/>
      <c r="T64" s="318"/>
      <c r="U64" s="318"/>
    </row>
    <row r="65" spans="1:21" s="46" customFormat="1" ht="40.15" customHeight="1" x14ac:dyDescent="0.35">
      <c r="A65" s="56"/>
      <c r="B65" s="57"/>
      <c r="C65" s="159"/>
      <c r="D65" s="346">
        <f t="shared" si="3"/>
        <v>0</v>
      </c>
      <c r="E65" s="59"/>
      <c r="F65" s="310"/>
      <c r="G65" s="318"/>
      <c r="H65" s="318"/>
      <c r="I65" s="318"/>
      <c r="J65" s="318"/>
      <c r="K65" s="318"/>
      <c r="L65" s="318"/>
      <c r="M65" s="318"/>
      <c r="N65" s="318"/>
      <c r="O65" s="318"/>
      <c r="P65" s="318"/>
      <c r="Q65" s="318"/>
      <c r="R65" s="318"/>
      <c r="S65" s="318"/>
      <c r="T65" s="318"/>
      <c r="U65" s="318"/>
    </row>
    <row r="66" spans="1:21" s="46" customFormat="1" ht="40.15" customHeight="1" x14ac:dyDescent="0.35">
      <c r="A66" s="56"/>
      <c r="B66" s="57"/>
      <c r="C66" s="159"/>
      <c r="D66" s="346">
        <f t="shared" si="3"/>
        <v>0</v>
      </c>
      <c r="E66" s="59"/>
      <c r="F66" s="310"/>
      <c r="G66" s="318"/>
      <c r="H66" s="318"/>
      <c r="I66" s="318"/>
      <c r="J66" s="318"/>
      <c r="K66" s="318"/>
      <c r="L66" s="318"/>
      <c r="M66" s="318"/>
      <c r="N66" s="318"/>
      <c r="O66" s="318"/>
      <c r="P66" s="318"/>
      <c r="Q66" s="318"/>
      <c r="R66" s="318"/>
      <c r="S66" s="318"/>
      <c r="T66" s="318"/>
      <c r="U66" s="318"/>
    </row>
    <row r="67" spans="1:21" s="46" customFormat="1" ht="40.15" customHeight="1" x14ac:dyDescent="0.35">
      <c r="A67" s="56"/>
      <c r="B67" s="57"/>
      <c r="C67" s="159"/>
      <c r="D67" s="346">
        <f t="shared" si="3"/>
        <v>0</v>
      </c>
      <c r="E67" s="59"/>
      <c r="F67" s="310"/>
      <c r="G67" s="318"/>
      <c r="H67" s="318"/>
      <c r="I67" s="318"/>
      <c r="J67" s="318"/>
      <c r="K67" s="318"/>
      <c r="L67" s="318"/>
      <c r="M67" s="318"/>
      <c r="N67" s="318"/>
      <c r="O67" s="318"/>
      <c r="P67" s="318"/>
      <c r="Q67" s="318"/>
      <c r="R67" s="318"/>
      <c r="S67" s="318"/>
      <c r="T67" s="318"/>
      <c r="U67" s="318"/>
    </row>
    <row r="68" spans="1:21" s="46" customFormat="1" ht="40.15" customHeight="1" x14ac:dyDescent="0.35">
      <c r="A68" s="56"/>
      <c r="B68" s="57"/>
      <c r="C68" s="159"/>
      <c r="D68" s="346">
        <f t="shared" si="3"/>
        <v>0</v>
      </c>
      <c r="E68" s="59"/>
      <c r="F68" s="310"/>
      <c r="G68" s="318"/>
      <c r="H68" s="318"/>
      <c r="I68" s="318"/>
      <c r="J68" s="318"/>
      <c r="K68" s="318"/>
      <c r="L68" s="318"/>
      <c r="M68" s="318"/>
      <c r="N68" s="318"/>
      <c r="O68" s="318"/>
      <c r="P68" s="318"/>
      <c r="Q68" s="318"/>
      <c r="R68" s="318"/>
      <c r="S68" s="318"/>
      <c r="T68" s="318"/>
      <c r="U68" s="318"/>
    </row>
    <row r="69" spans="1:21" s="46" customFormat="1" ht="40.15" customHeight="1" x14ac:dyDescent="0.35">
      <c r="A69" s="56"/>
      <c r="B69" s="57"/>
      <c r="C69" s="159"/>
      <c r="D69" s="346">
        <f t="shared" si="3"/>
        <v>0</v>
      </c>
      <c r="E69" s="59"/>
      <c r="F69" s="310"/>
      <c r="G69" s="318"/>
      <c r="H69" s="318"/>
      <c r="I69" s="318"/>
      <c r="J69" s="318"/>
      <c r="K69" s="318"/>
      <c r="L69" s="318"/>
      <c r="M69" s="318"/>
      <c r="N69" s="318"/>
      <c r="O69" s="318"/>
      <c r="P69" s="318"/>
      <c r="Q69" s="318"/>
      <c r="R69" s="318"/>
      <c r="S69" s="318"/>
      <c r="T69" s="318"/>
      <c r="U69" s="318"/>
    </row>
    <row r="70" spans="1:21" s="46" customFormat="1" ht="40.15" customHeight="1" x14ac:dyDescent="0.35">
      <c r="A70" s="56"/>
      <c r="B70" s="57"/>
      <c r="C70" s="159"/>
      <c r="D70" s="346">
        <f t="shared" si="3"/>
        <v>0</v>
      </c>
      <c r="E70" s="59"/>
      <c r="F70" s="310"/>
      <c r="G70" s="318"/>
      <c r="H70" s="318"/>
      <c r="I70" s="318"/>
      <c r="J70" s="318"/>
      <c r="K70" s="318"/>
      <c r="L70" s="318"/>
      <c r="M70" s="318"/>
      <c r="N70" s="318"/>
      <c r="O70" s="318"/>
      <c r="P70" s="318"/>
      <c r="Q70" s="318"/>
      <c r="R70" s="318"/>
      <c r="S70" s="318"/>
      <c r="T70" s="318"/>
      <c r="U70" s="318"/>
    </row>
    <row r="71" spans="1:21" s="46" customFormat="1" ht="40.15" customHeight="1" x14ac:dyDescent="0.35">
      <c r="A71" s="56"/>
      <c r="B71" s="57"/>
      <c r="C71" s="159"/>
      <c r="D71" s="346">
        <f t="shared" si="3"/>
        <v>0</v>
      </c>
      <c r="E71" s="59"/>
      <c r="F71" s="310"/>
      <c r="G71" s="318"/>
      <c r="H71" s="318"/>
      <c r="I71" s="318"/>
      <c r="J71" s="318"/>
      <c r="K71" s="318"/>
      <c r="L71" s="318"/>
      <c r="M71" s="318"/>
      <c r="N71" s="318"/>
      <c r="O71" s="318"/>
      <c r="P71" s="318"/>
      <c r="Q71" s="318"/>
      <c r="R71" s="318"/>
      <c r="S71" s="318"/>
      <c r="T71" s="318"/>
      <c r="U71" s="318"/>
    </row>
    <row r="72" spans="1:21" s="46" customFormat="1" ht="40.15" customHeight="1" x14ac:dyDescent="0.35">
      <c r="A72" s="56"/>
      <c r="B72" s="57"/>
      <c r="C72" s="159"/>
      <c r="D72" s="346">
        <f>+B72*C72</f>
        <v>0</v>
      </c>
      <c r="E72" s="59"/>
      <c r="F72" s="310"/>
      <c r="G72" s="318"/>
      <c r="H72" s="318"/>
      <c r="I72" s="318"/>
      <c r="J72" s="318"/>
      <c r="K72" s="318"/>
      <c r="L72" s="318"/>
      <c r="M72" s="318"/>
      <c r="N72" s="318"/>
      <c r="O72" s="318"/>
      <c r="P72" s="318"/>
      <c r="Q72" s="318"/>
      <c r="R72" s="318"/>
      <c r="S72" s="318"/>
      <c r="T72" s="318"/>
      <c r="U72" s="318"/>
    </row>
    <row r="73" spans="1:21" s="46" customFormat="1" ht="40.15" customHeight="1" x14ac:dyDescent="0.35">
      <c r="A73" s="56"/>
      <c r="B73" s="57"/>
      <c r="C73" s="159"/>
      <c r="D73" s="346">
        <f t="shared" si="3"/>
        <v>0</v>
      </c>
      <c r="E73" s="59"/>
      <c r="F73" s="310"/>
      <c r="G73" s="318"/>
      <c r="H73" s="318"/>
      <c r="I73" s="318"/>
      <c r="J73" s="318"/>
      <c r="K73" s="318"/>
      <c r="L73" s="318"/>
      <c r="M73" s="318"/>
      <c r="N73" s="318"/>
      <c r="O73" s="318"/>
      <c r="P73" s="318"/>
      <c r="Q73" s="318"/>
      <c r="R73" s="318"/>
      <c r="S73" s="318"/>
      <c r="T73" s="318"/>
      <c r="U73" s="318"/>
    </row>
    <row r="74" spans="1:21" s="46" customFormat="1" ht="40.15" customHeight="1" x14ac:dyDescent="0.35">
      <c r="A74" s="56"/>
      <c r="B74" s="57"/>
      <c r="C74" s="159"/>
      <c r="D74" s="346">
        <f t="shared" si="3"/>
        <v>0</v>
      </c>
      <c r="E74" s="59"/>
      <c r="F74" s="310"/>
      <c r="G74" s="318"/>
      <c r="H74" s="318"/>
      <c r="I74" s="318"/>
      <c r="J74" s="318"/>
      <c r="K74" s="318"/>
      <c r="L74" s="318"/>
      <c r="M74" s="318"/>
      <c r="N74" s="318"/>
      <c r="O74" s="318"/>
      <c r="P74" s="318"/>
      <c r="Q74" s="318"/>
      <c r="R74" s="318"/>
      <c r="S74" s="318"/>
      <c r="T74" s="318"/>
      <c r="U74" s="318"/>
    </row>
    <row r="75" spans="1:21" s="47" customFormat="1" ht="40.15" customHeight="1" x14ac:dyDescent="0.35">
      <c r="A75" s="56"/>
      <c r="B75" s="57"/>
      <c r="C75" s="159"/>
      <c r="D75" s="346">
        <f t="shared" si="3"/>
        <v>0</v>
      </c>
      <c r="E75" s="59"/>
      <c r="F75" s="310"/>
      <c r="G75" s="310"/>
      <c r="H75" s="310"/>
      <c r="I75" s="310"/>
      <c r="J75" s="310"/>
      <c r="K75" s="310"/>
      <c r="L75" s="310"/>
      <c r="M75" s="310"/>
      <c r="N75" s="310"/>
      <c r="O75" s="310"/>
      <c r="P75" s="310"/>
      <c r="Q75" s="310"/>
      <c r="R75" s="310"/>
      <c r="S75" s="310"/>
      <c r="T75" s="310"/>
      <c r="U75" s="310"/>
    </row>
    <row r="76" spans="1:21" s="60" customFormat="1" ht="34.9" customHeight="1" thickBot="1" x14ac:dyDescent="0.4">
      <c r="A76" s="347"/>
      <c r="B76" s="348">
        <f>SUM(B7:B75)</f>
        <v>0</v>
      </c>
      <c r="C76" s="349"/>
      <c r="D76" s="350">
        <f>SUM(D7:D75)</f>
        <v>0</v>
      </c>
      <c r="E76" s="351" t="s">
        <v>15</v>
      </c>
      <c r="F76" s="353"/>
      <c r="G76" s="353"/>
      <c r="H76" s="353"/>
      <c r="I76" s="353"/>
      <c r="J76" s="353"/>
      <c r="K76" s="353"/>
      <c r="L76" s="353"/>
      <c r="M76" s="353"/>
      <c r="N76" s="353"/>
      <c r="O76" s="353"/>
      <c r="P76" s="353"/>
      <c r="Q76" s="353"/>
      <c r="R76" s="353"/>
      <c r="S76" s="353"/>
      <c r="T76" s="353"/>
      <c r="U76" s="353"/>
    </row>
    <row r="77" spans="1:21" x14ac:dyDescent="0.2">
      <c r="A77" s="352"/>
      <c r="B77" s="253"/>
      <c r="C77" s="253"/>
      <c r="D77" s="253"/>
      <c r="E77" s="253"/>
    </row>
    <row r="78" spans="1:21" x14ac:dyDescent="0.2">
      <c r="A78" s="352"/>
      <c r="B78" s="253"/>
      <c r="C78" s="253"/>
      <c r="D78" s="253"/>
      <c r="E78" s="253"/>
    </row>
    <row r="79" spans="1:21" x14ac:dyDescent="0.2">
      <c r="A79" s="352"/>
      <c r="B79" s="253"/>
      <c r="C79" s="253"/>
      <c r="D79" s="253"/>
      <c r="E79" s="253"/>
    </row>
    <row r="80" spans="1:21" x14ac:dyDescent="0.2">
      <c r="A80" s="352"/>
      <c r="B80" s="253"/>
      <c r="C80" s="253"/>
      <c r="D80" s="253"/>
      <c r="E80" s="253"/>
    </row>
    <row r="81" spans="1:5" x14ac:dyDescent="0.2">
      <c r="A81" s="352"/>
      <c r="B81" s="253"/>
      <c r="C81" s="253"/>
      <c r="D81" s="253"/>
      <c r="E81" s="253"/>
    </row>
    <row r="82" spans="1:5" x14ac:dyDescent="0.2">
      <c r="A82" s="352"/>
      <c r="B82" s="253"/>
      <c r="C82" s="253"/>
      <c r="D82" s="253"/>
      <c r="E82" s="253"/>
    </row>
    <row r="83" spans="1:5" x14ac:dyDescent="0.2">
      <c r="A83" s="352"/>
      <c r="B83" s="253"/>
      <c r="C83" s="253"/>
      <c r="D83" s="253"/>
      <c r="E83" s="253"/>
    </row>
    <row r="84" spans="1:5" x14ac:dyDescent="0.2">
      <c r="A84" s="352"/>
      <c r="B84" s="253"/>
      <c r="C84" s="253"/>
      <c r="D84" s="253"/>
      <c r="E84" s="253"/>
    </row>
    <row r="85" spans="1:5" x14ac:dyDescent="0.2">
      <c r="A85" s="352"/>
      <c r="B85" s="253"/>
      <c r="C85" s="253"/>
      <c r="D85" s="253"/>
      <c r="E85" s="253"/>
    </row>
    <row r="86" spans="1:5" x14ac:dyDescent="0.2">
      <c r="A86" s="352"/>
      <c r="B86" s="253"/>
      <c r="C86" s="253"/>
      <c r="D86" s="253"/>
      <c r="E86" s="253"/>
    </row>
    <row r="87" spans="1:5" x14ac:dyDescent="0.2">
      <c r="A87" s="352"/>
      <c r="B87" s="253"/>
      <c r="C87" s="253"/>
      <c r="D87" s="253"/>
      <c r="E87" s="253"/>
    </row>
    <row r="88" spans="1:5" x14ac:dyDescent="0.2">
      <c r="A88" s="352"/>
      <c r="B88" s="253"/>
      <c r="C88" s="253"/>
      <c r="D88" s="253"/>
      <c r="E88" s="253"/>
    </row>
    <row r="89" spans="1:5" x14ac:dyDescent="0.2">
      <c r="A89" s="352"/>
      <c r="B89" s="253"/>
      <c r="C89" s="253"/>
      <c r="D89" s="253"/>
      <c r="E89" s="253"/>
    </row>
    <row r="90" spans="1:5" x14ac:dyDescent="0.2">
      <c r="A90" s="352"/>
      <c r="B90" s="253"/>
      <c r="C90" s="253"/>
      <c r="D90" s="253"/>
      <c r="E90" s="253"/>
    </row>
    <row r="91" spans="1:5" x14ac:dyDescent="0.2">
      <c r="A91" s="352"/>
      <c r="B91" s="253"/>
      <c r="C91" s="253"/>
      <c r="D91" s="253"/>
      <c r="E91" s="253"/>
    </row>
    <row r="92" spans="1:5" x14ac:dyDescent="0.2">
      <c r="A92" s="352"/>
      <c r="B92" s="253"/>
      <c r="C92" s="253"/>
      <c r="D92" s="253"/>
      <c r="E92" s="253"/>
    </row>
    <row r="93" spans="1:5" x14ac:dyDescent="0.2">
      <c r="A93" s="352"/>
      <c r="B93" s="253"/>
      <c r="C93" s="253"/>
      <c r="D93" s="253"/>
      <c r="E93" s="253"/>
    </row>
    <row r="94" spans="1:5" x14ac:dyDescent="0.2">
      <c r="A94" s="352"/>
      <c r="B94" s="253"/>
      <c r="C94" s="253"/>
      <c r="D94" s="253"/>
      <c r="E94" s="253"/>
    </row>
    <row r="95" spans="1:5" x14ac:dyDescent="0.2">
      <c r="A95" s="352"/>
      <c r="B95" s="253"/>
      <c r="C95" s="253"/>
      <c r="D95" s="253"/>
      <c r="E95" s="253"/>
    </row>
    <row r="96" spans="1:5" x14ac:dyDescent="0.2">
      <c r="A96" s="352"/>
      <c r="B96" s="253"/>
      <c r="C96" s="253"/>
      <c r="D96" s="253"/>
      <c r="E96" s="253"/>
    </row>
    <row r="97" spans="1:5" x14ac:dyDescent="0.2">
      <c r="A97" s="352"/>
      <c r="B97" s="253"/>
      <c r="C97" s="253"/>
      <c r="D97" s="253"/>
      <c r="E97" s="253"/>
    </row>
    <row r="98" spans="1:5" x14ac:dyDescent="0.2">
      <c r="A98" s="352"/>
      <c r="B98" s="253"/>
      <c r="C98" s="253"/>
      <c r="D98" s="253"/>
      <c r="E98" s="253"/>
    </row>
    <row r="99" spans="1:5" x14ac:dyDescent="0.2">
      <c r="A99" s="352"/>
      <c r="B99" s="253"/>
      <c r="C99" s="253"/>
      <c r="D99" s="253"/>
      <c r="E99" s="253"/>
    </row>
    <row r="100" spans="1:5" x14ac:dyDescent="0.2">
      <c r="A100" s="352"/>
      <c r="B100" s="253"/>
      <c r="C100" s="253"/>
      <c r="D100" s="253"/>
      <c r="E100" s="253"/>
    </row>
    <row r="101" spans="1:5" x14ac:dyDescent="0.2">
      <c r="A101" s="352"/>
      <c r="B101" s="253"/>
      <c r="C101" s="253"/>
      <c r="D101" s="253"/>
      <c r="E101" s="253"/>
    </row>
    <row r="102" spans="1:5" x14ac:dyDescent="0.2">
      <c r="A102" s="352"/>
      <c r="B102" s="253"/>
      <c r="C102" s="253"/>
      <c r="D102" s="253"/>
      <c r="E102" s="253"/>
    </row>
    <row r="103" spans="1:5" x14ac:dyDescent="0.2">
      <c r="A103" s="352"/>
      <c r="B103" s="253"/>
      <c r="C103" s="253"/>
      <c r="D103" s="253"/>
      <c r="E103" s="253"/>
    </row>
    <row r="104" spans="1:5" x14ac:dyDescent="0.2">
      <c r="A104" s="352"/>
      <c r="B104" s="253"/>
      <c r="C104" s="253"/>
      <c r="D104" s="253"/>
      <c r="E104" s="253"/>
    </row>
    <row r="105" spans="1:5" x14ac:dyDescent="0.2">
      <c r="A105" s="352"/>
      <c r="B105" s="253"/>
      <c r="C105" s="253"/>
      <c r="D105" s="253"/>
      <c r="E105" s="253"/>
    </row>
    <row r="106" spans="1:5" x14ac:dyDescent="0.2">
      <c r="A106" s="352"/>
      <c r="B106" s="253"/>
      <c r="C106" s="253"/>
      <c r="D106" s="253"/>
      <c r="E106" s="253"/>
    </row>
    <row r="107" spans="1:5" x14ac:dyDescent="0.2">
      <c r="A107" s="352"/>
      <c r="B107" s="253"/>
      <c r="C107" s="253"/>
      <c r="D107" s="253"/>
      <c r="E107" s="253"/>
    </row>
    <row r="108" spans="1:5" x14ac:dyDescent="0.2">
      <c r="A108" s="352"/>
      <c r="B108" s="253"/>
      <c r="C108" s="253"/>
      <c r="D108" s="253"/>
      <c r="E108" s="253"/>
    </row>
    <row r="109" spans="1:5" x14ac:dyDescent="0.2">
      <c r="A109" s="352"/>
      <c r="B109" s="253"/>
      <c r="C109" s="253"/>
      <c r="D109" s="253"/>
      <c r="E109" s="253"/>
    </row>
    <row r="110" spans="1:5" x14ac:dyDescent="0.2">
      <c r="A110" s="352"/>
      <c r="B110" s="253"/>
      <c r="C110" s="253"/>
      <c r="D110" s="253"/>
      <c r="E110" s="253"/>
    </row>
    <row r="111" spans="1:5" x14ac:dyDescent="0.2">
      <c r="A111" s="352"/>
      <c r="B111" s="253"/>
      <c r="C111" s="253"/>
      <c r="D111" s="253"/>
      <c r="E111" s="253"/>
    </row>
    <row r="112" spans="1:5" x14ac:dyDescent="0.2">
      <c r="A112" s="352"/>
      <c r="B112" s="253"/>
      <c r="C112" s="253"/>
      <c r="D112" s="253"/>
      <c r="E112" s="253"/>
    </row>
    <row r="113" spans="1:5" x14ac:dyDescent="0.2">
      <c r="A113" s="352"/>
      <c r="B113" s="253"/>
      <c r="C113" s="253"/>
      <c r="D113" s="253"/>
      <c r="E113" s="253"/>
    </row>
    <row r="114" spans="1:5" x14ac:dyDescent="0.2">
      <c r="A114" s="352"/>
      <c r="B114" s="253"/>
      <c r="C114" s="253"/>
      <c r="D114" s="253"/>
      <c r="E114" s="253"/>
    </row>
    <row r="115" spans="1:5" x14ac:dyDescent="0.2">
      <c r="A115" s="352"/>
      <c r="B115" s="253"/>
      <c r="C115" s="253"/>
      <c r="D115" s="253"/>
      <c r="E115" s="253"/>
    </row>
    <row r="116" spans="1:5" x14ac:dyDescent="0.2">
      <c r="A116" s="352"/>
      <c r="B116" s="253"/>
      <c r="C116" s="253"/>
      <c r="D116" s="253"/>
      <c r="E116" s="253"/>
    </row>
    <row r="117" spans="1:5" x14ac:dyDescent="0.2">
      <c r="A117" s="352"/>
      <c r="B117" s="253"/>
      <c r="C117" s="253"/>
      <c r="D117" s="253"/>
      <c r="E117" s="253"/>
    </row>
    <row r="118" spans="1:5" x14ac:dyDescent="0.2">
      <c r="A118" s="352"/>
      <c r="B118" s="253"/>
      <c r="C118" s="253"/>
      <c r="D118" s="253"/>
      <c r="E118" s="253"/>
    </row>
    <row r="119" spans="1:5" x14ac:dyDescent="0.2">
      <c r="A119" s="352"/>
      <c r="B119" s="253"/>
      <c r="C119" s="253"/>
      <c r="D119" s="253"/>
      <c r="E119" s="253"/>
    </row>
    <row r="120" spans="1:5" x14ac:dyDescent="0.2">
      <c r="A120" s="352"/>
      <c r="B120" s="253"/>
      <c r="C120" s="253"/>
      <c r="D120" s="253"/>
      <c r="E120" s="253"/>
    </row>
    <row r="121" spans="1:5" x14ac:dyDescent="0.2">
      <c r="A121" s="352"/>
      <c r="B121" s="253"/>
      <c r="C121" s="253"/>
      <c r="D121" s="253"/>
      <c r="E121" s="253"/>
    </row>
    <row r="122" spans="1:5" x14ac:dyDescent="0.2">
      <c r="A122" s="352"/>
      <c r="B122" s="253"/>
      <c r="C122" s="253"/>
      <c r="D122" s="253"/>
      <c r="E122" s="253"/>
    </row>
    <row r="123" spans="1:5" x14ac:dyDescent="0.2">
      <c r="A123" s="352"/>
      <c r="B123" s="253"/>
      <c r="C123" s="253"/>
      <c r="D123" s="253"/>
      <c r="E123" s="253"/>
    </row>
    <row r="124" spans="1:5" x14ac:dyDescent="0.2">
      <c r="A124" s="352"/>
      <c r="B124" s="253"/>
      <c r="C124" s="253"/>
      <c r="D124" s="253"/>
      <c r="E124" s="253"/>
    </row>
    <row r="125" spans="1:5" x14ac:dyDescent="0.2">
      <c r="A125" s="352"/>
      <c r="B125" s="253"/>
      <c r="C125" s="253"/>
      <c r="D125" s="253"/>
      <c r="E125" s="253"/>
    </row>
    <row r="126" spans="1:5" x14ac:dyDescent="0.2">
      <c r="A126" s="352"/>
      <c r="B126" s="253"/>
      <c r="C126" s="253"/>
      <c r="D126" s="253"/>
      <c r="E126" s="253"/>
    </row>
    <row r="127" spans="1:5" x14ac:dyDescent="0.2">
      <c r="A127" s="352"/>
      <c r="B127" s="253"/>
      <c r="C127" s="253"/>
      <c r="D127" s="253"/>
      <c r="E127" s="253"/>
    </row>
    <row r="128" spans="1:5" x14ac:dyDescent="0.2">
      <c r="A128" s="352"/>
      <c r="B128" s="253"/>
      <c r="C128" s="253"/>
      <c r="D128" s="253"/>
      <c r="E128" s="253"/>
    </row>
    <row r="129" spans="1:5" x14ac:dyDescent="0.2">
      <c r="A129" s="352"/>
      <c r="B129" s="253"/>
      <c r="C129" s="253"/>
      <c r="D129" s="253"/>
      <c r="E129" s="253"/>
    </row>
    <row r="130" spans="1:5" x14ac:dyDescent="0.2">
      <c r="A130" s="352"/>
      <c r="B130" s="253"/>
      <c r="C130" s="253"/>
      <c r="D130" s="253"/>
      <c r="E130" s="253"/>
    </row>
    <row r="131" spans="1:5" x14ac:dyDescent="0.2">
      <c r="A131" s="352"/>
      <c r="B131" s="253"/>
      <c r="C131" s="253"/>
      <c r="D131" s="253"/>
      <c r="E131" s="253"/>
    </row>
    <row r="132" spans="1:5" x14ac:dyDescent="0.2">
      <c r="A132" s="352"/>
      <c r="B132" s="253"/>
      <c r="C132" s="253"/>
      <c r="D132" s="253"/>
      <c r="E132" s="253"/>
    </row>
    <row r="133" spans="1:5" x14ac:dyDescent="0.2">
      <c r="A133" s="352"/>
      <c r="B133" s="253"/>
      <c r="C133" s="253"/>
      <c r="D133" s="253"/>
      <c r="E133" s="253"/>
    </row>
    <row r="134" spans="1:5" x14ac:dyDescent="0.2">
      <c r="A134" s="352"/>
      <c r="B134" s="253"/>
      <c r="C134" s="253"/>
      <c r="D134" s="253"/>
      <c r="E134" s="253"/>
    </row>
  </sheetData>
  <sheetProtection password="EB33" sheet="1" selectLockedCells="1"/>
  <customSheetViews>
    <customSheetView guid="{3B88A870-9353-4D34-8A9E-1A762D1435AA}" scale="50" fitToPage="1">
      <selection activeCell="A7" sqref="A7"/>
      <pageMargins left="0.25" right="0.25" top="0.25" bottom="0.25" header="0.5" footer="0.25"/>
      <pageSetup scale="43" fitToHeight="2" orientation="portrait" r:id="rId1"/>
      <headerFooter alignWithMargins="0">
        <oddFooter>&amp;RRevised 2-13-13</oddFooter>
      </headerFooter>
    </customSheetView>
  </customSheetViews>
  <mergeCells count="1">
    <mergeCell ref="B3:C3"/>
  </mergeCells>
  <phoneticPr fontId="0" type="noConversion"/>
  <pageMargins left="0.25" right="0.25" top="0.25" bottom="0.25" header="0.5" footer="0.25"/>
  <pageSetup scale="45" fitToHeight="2" orientation="portrait" r:id="rId2"/>
  <headerFooter alignWithMargins="0">
    <oddFooter>&amp;RREV. 01-13-2020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2"/>
  <sheetViews>
    <sheetView tabSelected="1" zoomScale="65" workbookViewId="0">
      <selection activeCell="H8" sqref="H8:K8"/>
    </sheetView>
  </sheetViews>
  <sheetFormatPr defaultRowHeight="18" x14ac:dyDescent="0.25"/>
  <cols>
    <col min="1" max="1" width="41.140625" style="172" customWidth="1"/>
    <col min="2" max="2" width="8.42578125" style="172" customWidth="1"/>
    <col min="3" max="3" width="27.85546875" style="172" customWidth="1"/>
    <col min="4" max="10" width="19.7109375" style="172" customWidth="1"/>
    <col min="11" max="11" width="21.7109375" style="172" customWidth="1"/>
    <col min="12" max="19" width="9.140625" style="176"/>
    <col min="20" max="16384" width="9.140625" style="172"/>
  </cols>
  <sheetData>
    <row r="1" spans="1:12" ht="19.149999999999999" customHeight="1" x14ac:dyDescent="0.25">
      <c r="A1" s="176"/>
      <c r="B1" s="414" t="s">
        <v>43</v>
      </c>
      <c r="C1" s="414"/>
      <c r="D1" s="414"/>
      <c r="E1" s="414"/>
      <c r="F1" s="414"/>
      <c r="G1" s="414"/>
      <c r="H1" s="414"/>
      <c r="I1" s="414"/>
      <c r="J1" s="414"/>
      <c r="K1" s="414"/>
    </row>
    <row r="2" spans="1:12" ht="15" customHeight="1" x14ac:dyDescent="0.25">
      <c r="A2" s="176"/>
      <c r="B2" s="414"/>
      <c r="C2" s="414"/>
      <c r="D2" s="414"/>
      <c r="E2" s="414"/>
      <c r="F2" s="414"/>
      <c r="G2" s="414"/>
      <c r="H2" s="414"/>
      <c r="I2" s="414"/>
      <c r="J2" s="414"/>
      <c r="K2" s="414"/>
    </row>
    <row r="3" spans="1:12" ht="15" customHeight="1" x14ac:dyDescent="0.25">
      <c r="A3" s="176"/>
      <c r="B3" s="176"/>
      <c r="C3" s="176"/>
      <c r="D3" s="177"/>
      <c r="E3" s="176"/>
      <c r="F3" s="177"/>
      <c r="G3" s="176"/>
      <c r="H3" s="178"/>
      <c r="I3" s="178"/>
      <c r="J3" s="179"/>
      <c r="K3" s="178"/>
    </row>
    <row r="4" spans="1:12" ht="23.1" customHeight="1" x14ac:dyDescent="0.25">
      <c r="A4" s="180"/>
      <c r="B4" s="180"/>
      <c r="C4" s="180"/>
      <c r="D4" s="415" t="s">
        <v>217</v>
      </c>
      <c r="E4" s="416"/>
      <c r="F4" s="176"/>
      <c r="G4" s="182" t="s">
        <v>39</v>
      </c>
      <c r="H4" s="417"/>
      <c r="I4" s="417"/>
      <c r="J4" s="417"/>
      <c r="K4" s="417"/>
    </row>
    <row r="5" spans="1:12" ht="23.1" customHeight="1" x14ac:dyDescent="0.25">
      <c r="A5" s="183" t="s">
        <v>75</v>
      </c>
      <c r="B5" s="184"/>
      <c r="C5" s="372" t="s">
        <v>227</v>
      </c>
      <c r="D5" s="185" t="s">
        <v>64</v>
      </c>
      <c r="E5" s="176"/>
      <c r="F5" s="176"/>
      <c r="G5" s="182" t="s">
        <v>40</v>
      </c>
      <c r="H5" s="371"/>
      <c r="I5" s="371"/>
      <c r="J5" s="182" t="s">
        <v>42</v>
      </c>
      <c r="K5" s="123"/>
    </row>
    <row r="6" spans="1:12" ht="23.1" customHeight="1" x14ac:dyDescent="0.25">
      <c r="A6" s="176"/>
      <c r="B6" s="176"/>
      <c r="C6" s="176"/>
      <c r="D6" s="176"/>
      <c r="E6" s="176"/>
      <c r="F6" s="182"/>
      <c r="G6" s="182" t="s">
        <v>41</v>
      </c>
      <c r="H6" s="418"/>
      <c r="I6" s="418"/>
      <c r="J6" s="182" t="s">
        <v>76</v>
      </c>
      <c r="K6" s="123"/>
    </row>
    <row r="7" spans="1:12" ht="23.1" customHeight="1" x14ac:dyDescent="0.25">
      <c r="A7" s="184" t="s">
        <v>30</v>
      </c>
      <c r="B7" s="176"/>
      <c r="C7" s="176"/>
      <c r="D7" s="176"/>
      <c r="E7" s="176"/>
      <c r="F7" s="182"/>
      <c r="G7" s="182" t="s">
        <v>99</v>
      </c>
      <c r="H7" s="419"/>
      <c r="I7" s="419"/>
      <c r="J7" s="419"/>
      <c r="K7" s="419"/>
    </row>
    <row r="8" spans="1:12" ht="23.1" customHeight="1" x14ac:dyDescent="0.25">
      <c r="A8" s="176" t="s">
        <v>18</v>
      </c>
      <c r="B8" s="71" t="s">
        <v>37</v>
      </c>
      <c r="C8" s="176"/>
      <c r="D8" s="176"/>
      <c r="E8" s="176"/>
      <c r="F8" s="182"/>
      <c r="G8" s="182" t="s">
        <v>100</v>
      </c>
      <c r="H8" s="406"/>
      <c r="I8" s="406"/>
      <c r="J8" s="406"/>
      <c r="K8" s="406"/>
    </row>
    <row r="9" spans="1:12" ht="23.1" customHeight="1" x14ac:dyDescent="0.25">
      <c r="A9" s="176" t="s">
        <v>29</v>
      </c>
      <c r="B9" s="71"/>
      <c r="C9" s="176"/>
      <c r="D9" s="176"/>
      <c r="E9" s="176"/>
      <c r="F9" s="176"/>
      <c r="G9" s="186" t="s">
        <v>45</v>
      </c>
      <c r="H9" s="407"/>
      <c r="I9" s="407"/>
      <c r="J9" s="407"/>
      <c r="K9" s="407"/>
    </row>
    <row r="10" spans="1:12" ht="23.1" customHeight="1" thickBot="1" x14ac:dyDescent="0.3">
      <c r="A10" s="176"/>
      <c r="B10" s="176"/>
      <c r="C10" s="187"/>
      <c r="D10" s="176"/>
      <c r="E10" s="176"/>
      <c r="F10" s="176"/>
      <c r="G10" s="176"/>
      <c r="H10" s="408"/>
      <c r="I10" s="408"/>
      <c r="J10" s="408"/>
      <c r="K10" s="408"/>
    </row>
    <row r="11" spans="1:12" ht="23.1" customHeight="1" x14ac:dyDescent="0.25">
      <c r="A11" s="176"/>
      <c r="B11" s="176"/>
      <c r="C11" s="188"/>
      <c r="D11" s="189" t="s">
        <v>101</v>
      </c>
      <c r="E11" s="189" t="s">
        <v>102</v>
      </c>
      <c r="F11" s="189" t="s">
        <v>103</v>
      </c>
      <c r="G11" s="189" t="s">
        <v>104</v>
      </c>
      <c r="H11" s="189" t="s">
        <v>105</v>
      </c>
      <c r="I11" s="189" t="s">
        <v>106</v>
      </c>
      <c r="J11" s="189" t="s">
        <v>107</v>
      </c>
      <c r="K11" s="190" t="s">
        <v>9</v>
      </c>
      <c r="L11" s="181"/>
    </row>
    <row r="12" spans="1:12" ht="23.1" customHeight="1" thickBot="1" x14ac:dyDescent="0.3">
      <c r="A12" s="191" t="s">
        <v>108</v>
      </c>
      <c r="B12" s="179"/>
      <c r="C12" s="182"/>
      <c r="D12" s="75"/>
      <c r="E12" s="75"/>
      <c r="F12" s="75"/>
      <c r="G12" s="75"/>
      <c r="H12" s="75"/>
      <c r="I12" s="75"/>
      <c r="J12" s="75"/>
      <c r="K12" s="194"/>
    </row>
    <row r="13" spans="1:12" ht="23.1" customHeight="1" thickBot="1" x14ac:dyDescent="0.35">
      <c r="A13" s="409" t="s">
        <v>129</v>
      </c>
      <c r="B13" s="410"/>
      <c r="C13" s="411"/>
      <c r="D13" s="412"/>
      <c r="E13" s="412"/>
      <c r="F13" s="412"/>
      <c r="G13" s="412"/>
      <c r="H13" s="412"/>
      <c r="I13" s="412"/>
      <c r="J13" s="412"/>
      <c r="K13" s="413"/>
    </row>
    <row r="14" spans="1:12" ht="23.1" customHeight="1" x14ac:dyDescent="0.25">
      <c r="A14" s="397" t="s">
        <v>26</v>
      </c>
      <c r="B14" s="398"/>
      <c r="C14" s="399"/>
      <c r="D14" s="77"/>
      <c r="E14" s="78"/>
      <c r="F14" s="78"/>
      <c r="G14" s="78"/>
      <c r="H14" s="78"/>
      <c r="I14" s="78"/>
      <c r="J14" s="78"/>
      <c r="K14" s="195">
        <f>SUM(D14:J14)</f>
        <v>0</v>
      </c>
    </row>
    <row r="15" spans="1:12" ht="23.1" customHeight="1" x14ac:dyDescent="0.25">
      <c r="A15" s="397" t="s">
        <v>27</v>
      </c>
      <c r="B15" s="398"/>
      <c r="C15" s="399"/>
      <c r="D15" s="80"/>
      <c r="E15" s="81"/>
      <c r="F15" s="81"/>
      <c r="G15" s="81"/>
      <c r="H15" s="81"/>
      <c r="I15" s="81"/>
      <c r="J15" s="81"/>
      <c r="K15" s="196">
        <f>SUM(D15:J15)</f>
        <v>0</v>
      </c>
    </row>
    <row r="16" spans="1:12" ht="23.1" customHeight="1" thickBot="1" x14ac:dyDescent="0.3">
      <c r="A16" s="397" t="s">
        <v>28</v>
      </c>
      <c r="B16" s="398"/>
      <c r="C16" s="399"/>
      <c r="D16" s="83"/>
      <c r="E16" s="84"/>
      <c r="F16" s="84"/>
      <c r="G16" s="84"/>
      <c r="H16" s="84"/>
      <c r="I16" s="84"/>
      <c r="J16" s="84"/>
      <c r="K16" s="197">
        <f>SUM(D16:J16)</f>
        <v>0</v>
      </c>
    </row>
    <row r="17" spans="1:12" ht="23.1" customHeight="1" thickBot="1" x14ac:dyDescent="0.3">
      <c r="A17" s="400" t="s">
        <v>68</v>
      </c>
      <c r="B17" s="401"/>
      <c r="C17" s="402"/>
      <c r="D17" s="199">
        <f t="shared" ref="D17:J17" si="0">+D14+D15+D16</f>
        <v>0</v>
      </c>
      <c r="E17" s="198">
        <f t="shared" si="0"/>
        <v>0</v>
      </c>
      <c r="F17" s="198">
        <f t="shared" si="0"/>
        <v>0</v>
      </c>
      <c r="G17" s="198">
        <f t="shared" si="0"/>
        <v>0</v>
      </c>
      <c r="H17" s="198">
        <f t="shared" si="0"/>
        <v>0</v>
      </c>
      <c r="I17" s="198">
        <f t="shared" si="0"/>
        <v>0</v>
      </c>
      <c r="J17" s="198">
        <f t="shared" si="0"/>
        <v>0</v>
      </c>
      <c r="K17" s="198">
        <f>SUM(D17:J17)</f>
        <v>0</v>
      </c>
      <c r="L17" s="179"/>
    </row>
    <row r="18" spans="1:12" ht="23.1" customHeight="1" thickBot="1" x14ac:dyDescent="0.35">
      <c r="A18" s="391"/>
      <c r="B18" s="392"/>
      <c r="C18" s="393"/>
      <c r="D18" s="403" t="s">
        <v>137</v>
      </c>
      <c r="E18" s="404"/>
      <c r="F18" s="404"/>
      <c r="G18" s="404"/>
      <c r="H18" s="404"/>
      <c r="I18" s="404"/>
      <c r="J18" s="404"/>
      <c r="K18" s="405"/>
      <c r="L18" s="179"/>
    </row>
    <row r="19" spans="1:12" ht="23.1" customHeight="1" thickBot="1" x14ac:dyDescent="0.3">
      <c r="A19" s="385" t="s">
        <v>140</v>
      </c>
      <c r="B19" s="386"/>
      <c r="C19" s="387"/>
      <c r="D19" s="200">
        <f>+Back!C4+Back!C5</f>
        <v>0</v>
      </c>
      <c r="E19" s="200">
        <f>+Back!C6+Back!C7</f>
        <v>0</v>
      </c>
      <c r="F19" s="200">
        <f>+Back!C8+Back!C9</f>
        <v>0</v>
      </c>
      <c r="G19" s="200">
        <f>+Back!C10+Back!C11</f>
        <v>0</v>
      </c>
      <c r="H19" s="200">
        <f>+Back!C12+Back!C13</f>
        <v>0</v>
      </c>
      <c r="I19" s="200">
        <f>+Back!C14+Back!C15</f>
        <v>0</v>
      </c>
      <c r="J19" s="200">
        <f>+Back!C16+Back!C17</f>
        <v>0</v>
      </c>
      <c r="K19" s="201">
        <f>SUM(D19:J19)</f>
        <v>0</v>
      </c>
      <c r="L19" s="179"/>
    </row>
    <row r="20" spans="1:12" ht="23.1" customHeight="1" thickBot="1" x14ac:dyDescent="0.3">
      <c r="A20" s="192"/>
      <c r="B20" s="192"/>
      <c r="C20" s="192"/>
      <c r="D20" s="202"/>
      <c r="E20" s="202"/>
      <c r="F20" s="202"/>
      <c r="G20" s="202"/>
      <c r="H20" s="202"/>
      <c r="I20" s="202"/>
      <c r="J20" s="202"/>
      <c r="K20" s="202"/>
    </row>
    <row r="21" spans="1:12" ht="23.1" customHeight="1" thickBot="1" x14ac:dyDescent="0.3">
      <c r="A21" s="388" t="s">
        <v>138</v>
      </c>
      <c r="B21" s="389"/>
      <c r="C21" s="390"/>
      <c r="D21" s="138"/>
      <c r="E21" s="138"/>
      <c r="F21" s="138"/>
      <c r="G21" s="138"/>
      <c r="H21" s="138"/>
      <c r="I21" s="138"/>
      <c r="J21" s="138"/>
      <c r="K21" s="201">
        <f>SUM(D21:J21)</f>
        <v>0</v>
      </c>
      <c r="L21" s="179"/>
    </row>
    <row r="22" spans="1:12" ht="23.1" customHeight="1" thickBot="1" x14ac:dyDescent="0.3">
      <c r="A22" s="388" t="s">
        <v>139</v>
      </c>
      <c r="B22" s="389"/>
      <c r="C22" s="390"/>
      <c r="D22" s="138"/>
      <c r="E22" s="138"/>
      <c r="F22" s="138"/>
      <c r="G22" s="138"/>
      <c r="H22" s="138"/>
      <c r="I22" s="138"/>
      <c r="J22" s="138"/>
      <c r="K22" s="201">
        <f>SUM(D22:J22)</f>
        <v>0</v>
      </c>
      <c r="L22" s="179"/>
    </row>
    <row r="23" spans="1:12" ht="23.1" customHeight="1" thickBot="1" x14ac:dyDescent="0.3">
      <c r="A23" s="192"/>
      <c r="B23" s="192"/>
      <c r="C23" s="192"/>
      <c r="D23" s="203"/>
      <c r="E23" s="202"/>
      <c r="F23" s="202"/>
      <c r="G23" s="202"/>
      <c r="H23" s="202"/>
      <c r="I23" s="202"/>
      <c r="J23" s="202"/>
      <c r="K23" s="202"/>
    </row>
    <row r="24" spans="1:12" ht="23.1" customHeight="1" thickBot="1" x14ac:dyDescent="0.35">
      <c r="A24" s="391" t="s">
        <v>20</v>
      </c>
      <c r="B24" s="392"/>
      <c r="C24" s="393"/>
      <c r="D24" s="394"/>
      <c r="E24" s="395"/>
      <c r="F24" s="395"/>
      <c r="G24" s="395"/>
      <c r="H24" s="395"/>
      <c r="I24" s="395"/>
      <c r="J24" s="395"/>
      <c r="K24" s="396"/>
      <c r="L24" s="179"/>
    </row>
    <row r="25" spans="1:12" ht="23.1" customHeight="1" x14ac:dyDescent="0.3">
      <c r="A25" s="373" t="s">
        <v>70</v>
      </c>
      <c r="B25" s="374"/>
      <c r="C25" s="375"/>
      <c r="D25" s="81"/>
      <c r="E25" s="81"/>
      <c r="F25" s="81"/>
      <c r="G25" s="81"/>
      <c r="H25" s="81"/>
      <c r="I25" s="81"/>
      <c r="J25" s="81"/>
      <c r="K25" s="196">
        <f t="shared" ref="K25:K32" si="1">SUM(D25:J25)</f>
        <v>0</v>
      </c>
    </row>
    <row r="26" spans="1:12" ht="23.1" customHeight="1" x14ac:dyDescent="0.25">
      <c r="A26" s="373" t="s">
        <v>6</v>
      </c>
      <c r="B26" s="374"/>
      <c r="C26" s="375"/>
      <c r="D26" s="81"/>
      <c r="E26" s="81"/>
      <c r="F26" s="81"/>
      <c r="G26" s="81"/>
      <c r="H26" s="81"/>
      <c r="I26" s="81"/>
      <c r="J26" s="81"/>
      <c r="K26" s="196">
        <f t="shared" si="1"/>
        <v>0</v>
      </c>
    </row>
    <row r="27" spans="1:12" ht="23.1" customHeight="1" x14ac:dyDescent="0.25">
      <c r="A27" s="373" t="s">
        <v>7</v>
      </c>
      <c r="B27" s="374"/>
      <c r="C27" s="375"/>
      <c r="D27" s="81"/>
      <c r="E27" s="81"/>
      <c r="F27" s="81"/>
      <c r="G27" s="81"/>
      <c r="H27" s="81"/>
      <c r="I27" s="81"/>
      <c r="J27" s="81"/>
      <c r="K27" s="196">
        <f t="shared" si="1"/>
        <v>0</v>
      </c>
    </row>
    <row r="28" spans="1:12" ht="23.1" customHeight="1" x14ac:dyDescent="0.3">
      <c r="A28" s="373" t="s">
        <v>71</v>
      </c>
      <c r="B28" s="374"/>
      <c r="C28" s="375"/>
      <c r="D28" s="81"/>
      <c r="E28" s="81"/>
      <c r="F28" s="81"/>
      <c r="G28" s="81"/>
      <c r="H28" s="81"/>
      <c r="I28" s="81"/>
      <c r="J28" s="81"/>
      <c r="K28" s="196">
        <f t="shared" si="1"/>
        <v>0</v>
      </c>
    </row>
    <row r="29" spans="1:12" ht="23.1" customHeight="1" x14ac:dyDescent="0.25">
      <c r="A29" s="373" t="s">
        <v>8</v>
      </c>
      <c r="B29" s="374"/>
      <c r="C29" s="375"/>
      <c r="D29" s="81"/>
      <c r="E29" s="81"/>
      <c r="F29" s="81"/>
      <c r="G29" s="81"/>
      <c r="H29" s="81"/>
      <c r="I29" s="81"/>
      <c r="J29" s="81"/>
      <c r="K29" s="196">
        <f t="shared" si="1"/>
        <v>0</v>
      </c>
    </row>
    <row r="30" spans="1:12" ht="23.1" customHeight="1" x14ac:dyDescent="0.3">
      <c r="A30" s="373" t="s">
        <v>72</v>
      </c>
      <c r="B30" s="374"/>
      <c r="C30" s="375"/>
      <c r="D30" s="204">
        <f>Mileage!J4+Mileage!J6+Mileage!J5</f>
        <v>0</v>
      </c>
      <c r="E30" s="204">
        <f>Mileage!J7+Mileage!J9+Mileage!J8</f>
        <v>0</v>
      </c>
      <c r="F30" s="204">
        <f>Mileage!J10+Mileage!J12+Mileage!J11</f>
        <v>0</v>
      </c>
      <c r="G30" s="204">
        <f>Mileage!J13+Mileage!J15+Mileage!J14</f>
        <v>0</v>
      </c>
      <c r="H30" s="204">
        <f>Mileage!J16+Mileage!J18+Mileage!J17</f>
        <v>0</v>
      </c>
      <c r="I30" s="204">
        <f>Mileage!J19+Mileage!J21+Mileage!J20</f>
        <v>0</v>
      </c>
      <c r="J30" s="204">
        <f>Mileage!J22+Mileage!J24+Mileage!J23</f>
        <v>0</v>
      </c>
      <c r="K30" s="196">
        <f t="shared" si="1"/>
        <v>0</v>
      </c>
    </row>
    <row r="31" spans="1:12" ht="23.1" customHeight="1" thickBot="1" x14ac:dyDescent="0.3">
      <c r="A31" s="373" t="s">
        <v>128</v>
      </c>
      <c r="B31" s="374"/>
      <c r="C31" s="375"/>
      <c r="D31" s="81"/>
      <c r="E31" s="81"/>
      <c r="F31" s="81"/>
      <c r="G31" s="81"/>
      <c r="H31" s="81"/>
      <c r="I31" s="81"/>
      <c r="J31" s="81"/>
      <c r="K31" s="196">
        <f t="shared" si="1"/>
        <v>0</v>
      </c>
    </row>
    <row r="32" spans="1:12" ht="23.1" customHeight="1" thickBot="1" x14ac:dyDescent="0.3">
      <c r="A32" s="385" t="s">
        <v>66</v>
      </c>
      <c r="B32" s="386"/>
      <c r="C32" s="387"/>
      <c r="D32" s="201">
        <f t="shared" ref="D32:J32" si="2">SUM(D25:D31)</f>
        <v>0</v>
      </c>
      <c r="E32" s="201">
        <f t="shared" si="2"/>
        <v>0</v>
      </c>
      <c r="F32" s="201">
        <f t="shared" si="2"/>
        <v>0</v>
      </c>
      <c r="G32" s="201">
        <f t="shared" si="2"/>
        <v>0</v>
      </c>
      <c r="H32" s="201">
        <f t="shared" si="2"/>
        <v>0</v>
      </c>
      <c r="I32" s="201">
        <f t="shared" si="2"/>
        <v>0</v>
      </c>
      <c r="J32" s="201">
        <f t="shared" si="2"/>
        <v>0</v>
      </c>
      <c r="K32" s="201">
        <f t="shared" si="1"/>
        <v>0</v>
      </c>
    </row>
    <row r="33" spans="1:19" ht="23.1" customHeight="1" thickBot="1" x14ac:dyDescent="0.3">
      <c r="A33" s="388" t="s">
        <v>69</v>
      </c>
      <c r="B33" s="389"/>
      <c r="C33" s="390"/>
      <c r="D33" s="201">
        <f>SUM(D32,D19, D21,D17,D22)</f>
        <v>0</v>
      </c>
      <c r="E33" s="201">
        <f t="shared" ref="E33:J33" si="3">SUM(E32,E19, E21,E17,E22)</f>
        <v>0</v>
      </c>
      <c r="F33" s="201">
        <f t="shared" si="3"/>
        <v>0</v>
      </c>
      <c r="G33" s="201">
        <f t="shared" si="3"/>
        <v>0</v>
      </c>
      <c r="H33" s="201">
        <f t="shared" si="3"/>
        <v>0</v>
      </c>
      <c r="I33" s="201">
        <f t="shared" si="3"/>
        <v>0</v>
      </c>
      <c r="J33" s="201">
        <f t="shared" si="3"/>
        <v>0</v>
      </c>
      <c r="K33" s="201">
        <f>SUM(K32,K19, K21,K17,K22)</f>
        <v>0</v>
      </c>
      <c r="N33" s="214"/>
    </row>
    <row r="34" spans="1:19" ht="23.1" customHeight="1" thickBot="1" x14ac:dyDescent="0.3">
      <c r="A34" s="193"/>
      <c r="B34" s="193"/>
      <c r="C34" s="193"/>
      <c r="D34" s="205"/>
      <c r="E34" s="205"/>
      <c r="F34" s="205"/>
      <c r="G34" s="205"/>
      <c r="H34" s="205"/>
      <c r="I34" s="206"/>
      <c r="J34" s="206"/>
      <c r="K34" s="206"/>
      <c r="N34" s="214"/>
    </row>
    <row r="35" spans="1:19" ht="23.1" customHeight="1" x14ac:dyDescent="0.25">
      <c r="A35" s="92"/>
      <c r="B35" s="176"/>
      <c r="C35" s="93"/>
      <c r="D35" s="176"/>
      <c r="E35" s="376" t="s">
        <v>81</v>
      </c>
      <c r="F35" s="377"/>
      <c r="G35" s="378"/>
      <c r="H35" s="219"/>
      <c r="I35" s="176"/>
      <c r="J35" s="182" t="s">
        <v>62</v>
      </c>
      <c r="K35" s="220">
        <f>SUM(K17, K19,K21,K22,K32)</f>
        <v>0</v>
      </c>
      <c r="L35" s="183"/>
    </row>
    <row r="36" spans="1:19" ht="23.1" customHeight="1" thickBot="1" x14ac:dyDescent="0.3">
      <c r="A36" s="210" t="s">
        <v>127</v>
      </c>
      <c r="B36" s="211"/>
      <c r="C36" s="210" t="s">
        <v>19</v>
      </c>
      <c r="D36" s="176"/>
      <c r="E36" s="379"/>
      <c r="F36" s="380"/>
      <c r="G36" s="381"/>
      <c r="H36" s="219"/>
      <c r="I36" s="176"/>
      <c r="J36" s="182" t="s">
        <v>63</v>
      </c>
      <c r="K36" s="221">
        <f>K35+'Front (2)'!K35+'Front (3)'!K35+'Front (4)'!K35</f>
        <v>0</v>
      </c>
      <c r="L36" s="183"/>
    </row>
    <row r="37" spans="1:19" ht="23.1" customHeight="1" x14ac:dyDescent="0.25">
      <c r="A37" s="92"/>
      <c r="B37" s="176"/>
      <c r="C37" s="364"/>
      <c r="D37" s="207"/>
      <c r="E37" s="216" t="s">
        <v>16</v>
      </c>
      <c r="F37" s="217" t="s">
        <v>17</v>
      </c>
      <c r="G37" s="218" t="s">
        <v>11</v>
      </c>
      <c r="H37" s="183"/>
      <c r="I37" s="176"/>
      <c r="J37" s="222"/>
      <c r="K37" s="96"/>
      <c r="L37" s="183"/>
    </row>
    <row r="38" spans="1:19" ht="23.1" customHeight="1" x14ac:dyDescent="0.25">
      <c r="A38" s="212" t="s">
        <v>126</v>
      </c>
      <c r="B38" s="179"/>
      <c r="C38" s="213" t="s">
        <v>44</v>
      </c>
      <c r="D38" s="208"/>
      <c r="E38" s="97"/>
      <c r="F38" s="98"/>
      <c r="G38" s="99"/>
      <c r="H38" s="176"/>
      <c r="I38" s="176"/>
      <c r="J38" s="182" t="s">
        <v>77</v>
      </c>
      <c r="K38" s="100"/>
      <c r="L38" s="183"/>
    </row>
    <row r="39" spans="1:19" ht="23.1" customHeight="1" x14ac:dyDescent="0.25">
      <c r="A39" s="214"/>
      <c r="B39" s="176"/>
      <c r="C39" s="176"/>
      <c r="D39" s="208"/>
      <c r="E39" s="97"/>
      <c r="F39" s="98"/>
      <c r="G39" s="99"/>
      <c r="H39" s="176"/>
      <c r="I39" s="183"/>
      <c r="J39" s="222" t="s">
        <v>78</v>
      </c>
      <c r="K39" s="96"/>
      <c r="L39" s="183"/>
    </row>
    <row r="40" spans="1:19" ht="22.5" customHeight="1" x14ac:dyDescent="0.25">
      <c r="A40" s="92"/>
      <c r="B40" s="176"/>
      <c r="C40" s="364"/>
      <c r="D40" s="208"/>
      <c r="E40" s="97"/>
      <c r="F40" s="98"/>
      <c r="G40" s="99"/>
      <c r="H40" s="176"/>
      <c r="I40" s="183"/>
      <c r="J40" s="223" t="s">
        <v>141</v>
      </c>
      <c r="K40" s="96"/>
      <c r="L40" s="183"/>
    </row>
    <row r="41" spans="1:19" ht="23.1" customHeight="1" x14ac:dyDescent="0.25">
      <c r="A41" s="212" t="s">
        <v>125</v>
      </c>
      <c r="B41" s="179"/>
      <c r="C41" s="213" t="s">
        <v>44</v>
      </c>
      <c r="D41" s="208"/>
      <c r="E41" s="97"/>
      <c r="F41" s="98"/>
      <c r="G41" s="99"/>
      <c r="H41" s="176"/>
      <c r="I41" s="181"/>
      <c r="J41" s="182" t="s">
        <v>79</v>
      </c>
      <c r="K41" s="226">
        <f>IF(K36&gt;K39, (K36-K39),0)</f>
        <v>0</v>
      </c>
      <c r="L41" s="183"/>
    </row>
    <row r="42" spans="1:19" ht="23.1" customHeight="1" thickBot="1" x14ac:dyDescent="0.3">
      <c r="A42" s="118"/>
      <c r="B42" s="176"/>
      <c r="C42" s="93"/>
      <c r="D42" s="208"/>
      <c r="E42" s="106"/>
      <c r="F42" s="107"/>
      <c r="G42" s="108"/>
      <c r="H42" s="176"/>
      <c r="I42" s="224"/>
      <c r="J42" s="225" t="s">
        <v>80</v>
      </c>
      <c r="K42" s="227">
        <f>IF(K36&lt;K39,(K39-K36),0)</f>
        <v>0</v>
      </c>
      <c r="L42" s="179"/>
    </row>
    <row r="43" spans="1:19" ht="23.1" customHeight="1" x14ac:dyDescent="0.25">
      <c r="A43" s="210" t="s">
        <v>47</v>
      </c>
      <c r="B43" s="179"/>
      <c r="C43" s="215" t="s">
        <v>19</v>
      </c>
      <c r="D43" s="209"/>
      <c r="E43" s="176"/>
      <c r="F43" s="176"/>
      <c r="G43" s="176"/>
      <c r="H43" s="176"/>
      <c r="I43" s="228"/>
      <c r="J43" s="228"/>
      <c r="K43" s="229"/>
      <c r="L43" s="179"/>
    </row>
    <row r="44" spans="1:19" s="173" customFormat="1" ht="23.1" customHeight="1" thickBot="1" x14ac:dyDescent="0.3">
      <c r="A44" s="382" t="s">
        <v>73</v>
      </c>
      <c r="B44" s="383"/>
      <c r="C44" s="383"/>
      <c r="D44" s="383"/>
      <c r="E44" s="179"/>
      <c r="F44" s="179"/>
      <c r="G44" s="179"/>
      <c r="H44" s="179"/>
      <c r="I44" s="181"/>
      <c r="J44" s="182"/>
      <c r="K44" s="206"/>
      <c r="L44" s="179"/>
      <c r="M44" s="179"/>
      <c r="N44" s="179"/>
      <c r="O44" s="179"/>
      <c r="P44" s="179"/>
      <c r="Q44" s="179"/>
      <c r="R44" s="179"/>
      <c r="S44" s="179"/>
    </row>
    <row r="45" spans="1:19" s="173" customFormat="1" ht="21.95" customHeight="1" thickBot="1" x14ac:dyDescent="0.3">
      <c r="A45" s="384"/>
      <c r="B45" s="384"/>
      <c r="C45" s="384"/>
      <c r="D45" s="384"/>
      <c r="E45" s="230" t="s">
        <v>74</v>
      </c>
      <c r="F45" s="230"/>
      <c r="G45" s="231">
        <f>SUM(G38:G42)</f>
        <v>0</v>
      </c>
      <c r="H45" s="232"/>
      <c r="I45" s="224"/>
      <c r="J45" s="225"/>
      <c r="K45" s="233"/>
      <c r="L45" s="179"/>
      <c r="M45" s="179"/>
      <c r="N45" s="179"/>
      <c r="O45" s="179"/>
      <c r="P45" s="179"/>
      <c r="Q45" s="179"/>
      <c r="R45" s="179"/>
      <c r="S45" s="179"/>
    </row>
    <row r="46" spans="1:19" s="173" customFormat="1" ht="18.75" thickTop="1" x14ac:dyDescent="0.25">
      <c r="A46" s="234" t="s">
        <v>24</v>
      </c>
      <c r="B46" s="179"/>
      <c r="C46" s="179"/>
      <c r="D46" s="208"/>
      <c r="E46" s="179"/>
      <c r="F46" s="179"/>
      <c r="G46" s="179"/>
      <c r="H46" s="176"/>
      <c r="I46" s="179"/>
      <c r="J46" s="179"/>
      <c r="K46" s="179"/>
      <c r="L46" s="179"/>
      <c r="M46" s="179"/>
      <c r="N46" s="179"/>
      <c r="O46" s="179"/>
      <c r="P46" s="179"/>
      <c r="Q46" s="179"/>
      <c r="R46" s="179"/>
      <c r="S46" s="179"/>
    </row>
    <row r="47" spans="1:19" s="173" customFormat="1" ht="21.95" customHeight="1" x14ac:dyDescent="0.25">
      <c r="A47" s="235"/>
      <c r="B47" s="179"/>
      <c r="C47" s="235"/>
      <c r="D47" s="179"/>
      <c r="E47" s="236"/>
      <c r="F47" s="235"/>
      <c r="G47" s="179"/>
      <c r="H47" s="235"/>
      <c r="I47" s="235"/>
      <c r="J47" s="237">
        <f>SUM(G38:G42)-(K36-K42)</f>
        <v>0</v>
      </c>
      <c r="K47" s="179" t="s">
        <v>25</v>
      </c>
      <c r="L47" s="179"/>
      <c r="M47" s="179"/>
      <c r="N47" s="179"/>
      <c r="O47" s="179"/>
      <c r="P47" s="179"/>
      <c r="Q47" s="179"/>
      <c r="R47" s="179"/>
      <c r="S47" s="179"/>
    </row>
    <row r="48" spans="1:19" s="173" customFormat="1" x14ac:dyDescent="0.25">
      <c r="A48" s="238" t="s">
        <v>21</v>
      </c>
      <c r="B48" s="239"/>
      <c r="C48" s="239" t="s">
        <v>38</v>
      </c>
      <c r="D48" s="179"/>
      <c r="E48" s="240" t="s">
        <v>22</v>
      </c>
      <c r="F48" s="241"/>
      <c r="G48" s="179"/>
      <c r="H48" s="238" t="s">
        <v>23</v>
      </c>
      <c r="I48" s="179"/>
      <c r="J48" s="179"/>
      <c r="K48" s="181"/>
      <c r="L48" s="181"/>
      <c r="M48" s="181"/>
      <c r="N48" s="181"/>
      <c r="O48" s="241"/>
      <c r="P48" s="179"/>
      <c r="Q48" s="181"/>
      <c r="R48" s="179"/>
      <c r="S48" s="179"/>
    </row>
    <row r="49" spans="1:19" s="173" customFormat="1" x14ac:dyDescent="0.25">
      <c r="A49" s="179"/>
      <c r="B49" s="179"/>
      <c r="C49" s="179"/>
      <c r="D49" s="179"/>
      <c r="E49" s="179"/>
      <c r="F49" s="179"/>
      <c r="G49" s="179"/>
      <c r="H49" s="176"/>
      <c r="I49" s="179"/>
      <c r="J49" s="179"/>
      <c r="K49" s="179"/>
      <c r="L49" s="179"/>
      <c r="M49" s="179"/>
      <c r="N49" s="179"/>
      <c r="O49" s="179"/>
      <c r="P49" s="179"/>
      <c r="Q49" s="179"/>
      <c r="R49" s="179"/>
      <c r="S49" s="179"/>
    </row>
    <row r="50" spans="1:19" x14ac:dyDescent="0.25">
      <c r="A50" s="179"/>
      <c r="B50" s="176"/>
      <c r="C50" s="176"/>
      <c r="D50" s="176"/>
      <c r="E50" s="176"/>
      <c r="F50" s="176"/>
      <c r="G50" s="176"/>
      <c r="H50" s="176"/>
      <c r="I50" s="176"/>
      <c r="J50" s="176"/>
      <c r="K50" s="176"/>
    </row>
    <row r="51" spans="1:19" x14ac:dyDescent="0.25">
      <c r="A51" s="176"/>
      <c r="B51" s="176"/>
      <c r="C51" s="176"/>
      <c r="D51" s="176"/>
      <c r="E51" s="176"/>
      <c r="F51" s="176"/>
      <c r="G51" s="176"/>
      <c r="H51" s="176"/>
      <c r="I51" s="176"/>
      <c r="J51" s="176"/>
      <c r="K51" s="176"/>
    </row>
    <row r="52" spans="1:19" x14ac:dyDescent="0.25">
      <c r="A52" s="176"/>
      <c r="B52" s="176"/>
      <c r="C52" s="176"/>
      <c r="D52" s="176"/>
      <c r="E52" s="176"/>
      <c r="F52" s="176"/>
      <c r="G52" s="176"/>
      <c r="H52" s="176"/>
      <c r="I52" s="176"/>
      <c r="J52" s="176"/>
      <c r="K52" s="176"/>
    </row>
    <row r="53" spans="1:19" x14ac:dyDescent="0.25">
      <c r="A53" s="176"/>
      <c r="B53" s="176"/>
      <c r="C53" s="176"/>
      <c r="D53" s="176"/>
      <c r="E53" s="176"/>
      <c r="F53" s="176"/>
      <c r="G53" s="176"/>
      <c r="H53" s="176"/>
      <c r="I53" s="176"/>
      <c r="J53" s="176"/>
      <c r="K53" s="176"/>
    </row>
    <row r="54" spans="1:19" x14ac:dyDescent="0.25">
      <c r="A54" s="176"/>
      <c r="B54" s="176"/>
      <c r="C54" s="176"/>
      <c r="D54" s="176"/>
      <c r="E54" s="176"/>
      <c r="F54" s="176"/>
      <c r="G54" s="176"/>
      <c r="H54" s="176"/>
      <c r="I54" s="176"/>
      <c r="J54" s="176"/>
      <c r="K54" s="176"/>
    </row>
    <row r="55" spans="1:19" x14ac:dyDescent="0.25">
      <c r="A55" s="176"/>
      <c r="B55" s="176"/>
      <c r="C55" s="176"/>
      <c r="D55" s="176"/>
      <c r="E55" s="176"/>
      <c r="F55" s="176"/>
      <c r="G55" s="176"/>
      <c r="H55" s="176"/>
      <c r="I55" s="176"/>
      <c r="J55" s="176"/>
      <c r="K55" s="176"/>
    </row>
    <row r="56" spans="1:19" x14ac:dyDescent="0.25">
      <c r="A56" s="176"/>
      <c r="B56" s="176"/>
      <c r="C56" s="176"/>
      <c r="D56" s="176"/>
      <c r="E56" s="176"/>
      <c r="F56" s="176"/>
      <c r="G56" s="176"/>
      <c r="H56" s="176"/>
      <c r="I56" s="176"/>
      <c r="J56" s="176"/>
      <c r="K56" s="176"/>
    </row>
    <row r="57" spans="1:19" x14ac:dyDescent="0.25">
      <c r="A57" s="176"/>
      <c r="B57" s="176"/>
      <c r="C57" s="176"/>
      <c r="D57" s="176"/>
      <c r="E57" s="176"/>
      <c r="F57" s="176"/>
      <c r="G57" s="176"/>
      <c r="H57" s="176"/>
      <c r="I57" s="176"/>
      <c r="J57" s="176"/>
      <c r="K57" s="176"/>
    </row>
    <row r="58" spans="1:19" x14ac:dyDescent="0.25">
      <c r="A58" s="176"/>
      <c r="B58" s="176"/>
      <c r="C58" s="176"/>
      <c r="D58" s="176"/>
      <c r="E58" s="176"/>
      <c r="F58" s="176"/>
      <c r="G58" s="176"/>
      <c r="H58" s="176"/>
      <c r="I58" s="176"/>
      <c r="J58" s="176"/>
      <c r="K58" s="176"/>
    </row>
    <row r="59" spans="1:19" x14ac:dyDescent="0.25">
      <c r="A59" s="176"/>
      <c r="B59" s="176"/>
      <c r="C59" s="176"/>
      <c r="D59" s="176"/>
      <c r="E59" s="176"/>
      <c r="F59" s="176"/>
      <c r="G59" s="176"/>
      <c r="H59" s="176"/>
      <c r="I59" s="176"/>
      <c r="J59" s="176"/>
      <c r="K59" s="176"/>
    </row>
    <row r="60" spans="1:19" x14ac:dyDescent="0.25">
      <c r="A60" s="176"/>
      <c r="B60" s="176"/>
      <c r="C60" s="176"/>
      <c r="D60" s="176"/>
      <c r="E60" s="176"/>
      <c r="F60" s="176"/>
      <c r="G60" s="176"/>
      <c r="H60" s="176"/>
      <c r="I60" s="176"/>
      <c r="J60" s="176"/>
      <c r="K60" s="176"/>
    </row>
    <row r="61" spans="1:19" x14ac:dyDescent="0.25">
      <c r="A61" s="176"/>
      <c r="B61" s="176"/>
      <c r="C61" s="176"/>
      <c r="D61" s="176"/>
      <c r="E61" s="176"/>
      <c r="F61" s="176"/>
      <c r="G61" s="176"/>
      <c r="H61" s="176"/>
      <c r="I61" s="176"/>
      <c r="J61" s="176"/>
      <c r="K61" s="176"/>
    </row>
    <row r="62" spans="1:19" x14ac:dyDescent="0.25">
      <c r="A62" s="176"/>
      <c r="B62" s="176"/>
      <c r="C62" s="176"/>
      <c r="D62" s="176"/>
      <c r="E62" s="176"/>
      <c r="F62" s="176"/>
      <c r="G62" s="176"/>
      <c r="H62" s="176"/>
      <c r="I62" s="176"/>
      <c r="J62" s="176"/>
      <c r="K62" s="176"/>
    </row>
  </sheetData>
  <sheetProtection algorithmName="SHA-512" hashValue="q4cZh3jEHIr8XjOLx0MGFzUyVAGuQVMRbf7wOUsopdfc4CoP++4SQDTvyXxU77+8vtg3oF6+gJYWwHz1AFVSKA==" saltValue="H6339EgcyJPWWdM1Om64rQ==" spinCount="100000" sheet="1" selectLockedCells="1"/>
  <customSheetViews>
    <customSheetView guid="{3B88A870-9353-4D34-8A9E-1A762D1435AA}" scale="65" fitToPage="1" topLeftCell="A16">
      <selection activeCell="K38" sqref="K38"/>
      <pageMargins left="0.25" right="0.25" top="0.25" bottom="0.25" header="0.26" footer="0.25"/>
      <printOptions horizontalCentered="1"/>
      <pageSetup scale="54" orientation="landscape" r:id="rId1"/>
      <headerFooter alignWithMargins="0">
        <oddFooter>&amp;R&amp;8REV. 12-15-2011</oddFooter>
      </headerFooter>
    </customSheetView>
  </customSheetViews>
  <mergeCells count="31">
    <mergeCell ref="B1:K2"/>
    <mergeCell ref="D4:E4"/>
    <mergeCell ref="H4:K4"/>
    <mergeCell ref="H6:I6"/>
    <mergeCell ref="H7:K7"/>
    <mergeCell ref="H8:K8"/>
    <mergeCell ref="H9:K10"/>
    <mergeCell ref="A13:C13"/>
    <mergeCell ref="D13:K13"/>
    <mergeCell ref="A14:C14"/>
    <mergeCell ref="A15:C15"/>
    <mergeCell ref="A16:C16"/>
    <mergeCell ref="A17:C17"/>
    <mergeCell ref="A18:C18"/>
    <mergeCell ref="D18:K18"/>
    <mergeCell ref="A19:C19"/>
    <mergeCell ref="A21:C21"/>
    <mergeCell ref="A22:C22"/>
    <mergeCell ref="A24:C24"/>
    <mergeCell ref="D24:K24"/>
    <mergeCell ref="A25:C25"/>
    <mergeCell ref="A26:C26"/>
    <mergeCell ref="A27:C27"/>
    <mergeCell ref="E35:G36"/>
    <mergeCell ref="A44:D45"/>
    <mergeCell ref="A28:C28"/>
    <mergeCell ref="A29:C29"/>
    <mergeCell ref="A30:C30"/>
    <mergeCell ref="A31:C31"/>
    <mergeCell ref="A32:C32"/>
    <mergeCell ref="A33:C33"/>
  </mergeCells>
  <printOptions horizontalCentered="1"/>
  <pageMargins left="0.25" right="0.25" top="0.25" bottom="0.25" header="0.26" footer="0.25"/>
  <pageSetup scale="55" orientation="landscape" r:id="rId2"/>
  <headerFooter alignWithMargins="0">
    <oddFooter>&amp;R&amp;8REV. 01-13-2020</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0"/>
  <sheetViews>
    <sheetView zoomScale="65" workbookViewId="0">
      <selection activeCell="C6" sqref="C6"/>
    </sheetView>
  </sheetViews>
  <sheetFormatPr defaultRowHeight="18" x14ac:dyDescent="0.25"/>
  <cols>
    <col min="1" max="1" width="41.140625" style="33" customWidth="1"/>
    <col min="2" max="2" width="8.42578125" style="33" customWidth="1"/>
    <col min="3" max="3" width="27.85546875" style="33" customWidth="1"/>
    <col min="4" max="10" width="19.7109375" style="33" customWidth="1"/>
    <col min="11" max="11" width="21.7109375" style="33" customWidth="1"/>
    <col min="12" max="23" width="9.140625" style="33"/>
    <col min="24" max="16384" width="9.140625" style="68"/>
  </cols>
  <sheetData>
    <row r="1" spans="1:12" ht="19.149999999999999" customHeight="1" x14ac:dyDescent="0.25">
      <c r="B1" s="447" t="s">
        <v>43</v>
      </c>
      <c r="C1" s="447"/>
      <c r="D1" s="447"/>
      <c r="E1" s="447"/>
      <c r="F1" s="447"/>
      <c r="G1" s="447"/>
      <c r="H1" s="447"/>
      <c r="I1" s="447"/>
      <c r="J1" s="447"/>
      <c r="K1" s="447"/>
    </row>
    <row r="2" spans="1:12" ht="15" customHeight="1" x14ac:dyDescent="0.25">
      <c r="B2" s="447"/>
      <c r="C2" s="447"/>
      <c r="D2" s="447"/>
      <c r="E2" s="447"/>
      <c r="F2" s="447"/>
      <c r="G2" s="447"/>
      <c r="H2" s="447"/>
      <c r="I2" s="447"/>
      <c r="J2" s="447"/>
      <c r="K2" s="447"/>
    </row>
    <row r="3" spans="1:12" ht="15" customHeight="1" x14ac:dyDescent="0.25">
      <c r="D3" s="13"/>
      <c r="F3" s="13"/>
      <c r="H3" s="14"/>
      <c r="I3" s="14"/>
      <c r="J3" s="69"/>
      <c r="K3" s="14"/>
    </row>
    <row r="4" spans="1:12" ht="23.1" customHeight="1" x14ac:dyDescent="0.25">
      <c r="A4" s="70"/>
      <c r="B4" s="70"/>
      <c r="C4" s="70"/>
      <c r="D4" s="457" t="s">
        <v>131</v>
      </c>
      <c r="E4" s="458"/>
      <c r="G4" s="29" t="s">
        <v>39</v>
      </c>
      <c r="H4" s="417" t="s">
        <v>136</v>
      </c>
      <c r="I4" s="417"/>
      <c r="J4" s="417"/>
      <c r="K4" s="417"/>
    </row>
    <row r="5" spans="1:12" ht="23.1" customHeight="1" x14ac:dyDescent="0.25">
      <c r="A5" s="34" t="s">
        <v>75</v>
      </c>
      <c r="B5" s="35"/>
      <c r="C5" s="35"/>
      <c r="D5" s="15" t="s">
        <v>64</v>
      </c>
      <c r="G5" s="29" t="s">
        <v>40</v>
      </c>
      <c r="H5" s="456"/>
      <c r="I5" s="456"/>
      <c r="J5" s="29" t="s">
        <v>42</v>
      </c>
      <c r="K5" s="123"/>
    </row>
    <row r="6" spans="1:12" ht="23.1" customHeight="1" x14ac:dyDescent="0.25">
      <c r="F6" s="29"/>
      <c r="G6" s="29" t="s">
        <v>41</v>
      </c>
      <c r="H6" s="418"/>
      <c r="I6" s="418"/>
      <c r="J6" s="29" t="s">
        <v>76</v>
      </c>
      <c r="K6" s="123"/>
    </row>
    <row r="7" spans="1:12" ht="23.1" customHeight="1" x14ac:dyDescent="0.25">
      <c r="A7" s="35" t="s">
        <v>30</v>
      </c>
      <c r="F7" s="29"/>
      <c r="G7" s="29" t="s">
        <v>99</v>
      </c>
      <c r="H7" s="419"/>
      <c r="I7" s="419"/>
      <c r="J7" s="419"/>
      <c r="K7" s="419"/>
    </row>
    <row r="8" spans="1:12" ht="23.1" customHeight="1" x14ac:dyDescent="0.25">
      <c r="A8" s="33" t="s">
        <v>18</v>
      </c>
      <c r="B8" s="71" t="s">
        <v>37</v>
      </c>
      <c r="F8" s="29"/>
      <c r="G8" s="29" t="s">
        <v>100</v>
      </c>
      <c r="H8" s="406"/>
      <c r="I8" s="406"/>
      <c r="J8" s="406"/>
      <c r="K8" s="406"/>
    </row>
    <row r="9" spans="1:12" ht="23.1" customHeight="1" x14ac:dyDescent="0.25">
      <c r="A9" s="33" t="s">
        <v>29</v>
      </c>
      <c r="B9" s="71"/>
      <c r="G9" s="30" t="s">
        <v>45</v>
      </c>
      <c r="H9" s="407"/>
      <c r="I9" s="407"/>
      <c r="J9" s="407"/>
      <c r="K9" s="407"/>
    </row>
    <row r="10" spans="1:12" ht="23.1" customHeight="1" thickBot="1" x14ac:dyDescent="0.3">
      <c r="B10" s="68"/>
      <c r="C10" s="72"/>
      <c r="G10" s="68"/>
      <c r="H10" s="408"/>
      <c r="I10" s="408"/>
      <c r="J10" s="408"/>
      <c r="K10" s="408"/>
    </row>
    <row r="11" spans="1:12" ht="23.1" customHeight="1" x14ac:dyDescent="0.25">
      <c r="A11" s="68"/>
      <c r="C11" s="17"/>
      <c r="D11" s="73" t="s">
        <v>101</v>
      </c>
      <c r="E11" s="73" t="s">
        <v>102</v>
      </c>
      <c r="F11" s="73" t="s">
        <v>103</v>
      </c>
      <c r="G11" s="73" t="s">
        <v>104</v>
      </c>
      <c r="H11" s="73" t="s">
        <v>105</v>
      </c>
      <c r="I11" s="73" t="s">
        <v>106</v>
      </c>
      <c r="J11" s="73" t="s">
        <v>107</v>
      </c>
      <c r="K11" s="74" t="s">
        <v>9</v>
      </c>
      <c r="L11" s="18"/>
    </row>
    <row r="12" spans="1:12" ht="23.1" customHeight="1" thickBot="1" x14ac:dyDescent="0.3">
      <c r="A12" s="139" t="s">
        <v>108</v>
      </c>
      <c r="B12" s="69"/>
      <c r="C12" s="29"/>
      <c r="D12" s="75"/>
      <c r="E12" s="75"/>
      <c r="F12" s="75"/>
      <c r="G12" s="75"/>
      <c r="H12" s="75"/>
      <c r="I12" s="75"/>
      <c r="J12" s="75"/>
      <c r="K12" s="76"/>
    </row>
    <row r="13" spans="1:12" ht="23.1" customHeight="1" thickBot="1" x14ac:dyDescent="0.35">
      <c r="A13" s="423" t="s">
        <v>129</v>
      </c>
      <c r="B13" s="424"/>
      <c r="C13" s="425"/>
      <c r="D13" s="451"/>
      <c r="E13" s="451"/>
      <c r="F13" s="451"/>
      <c r="G13" s="451"/>
      <c r="H13" s="451"/>
      <c r="I13" s="451"/>
      <c r="J13" s="451"/>
      <c r="K13" s="452"/>
    </row>
    <row r="14" spans="1:12" ht="23.1" customHeight="1" x14ac:dyDescent="0.25">
      <c r="A14" s="459" t="s">
        <v>26</v>
      </c>
      <c r="B14" s="460"/>
      <c r="C14" s="461"/>
      <c r="D14" s="77"/>
      <c r="E14" s="78"/>
      <c r="F14" s="78"/>
      <c r="G14" s="78"/>
      <c r="H14" s="78"/>
      <c r="I14" s="78"/>
      <c r="J14" s="78"/>
      <c r="K14" s="79">
        <f>SUM(D14:J14)</f>
        <v>0</v>
      </c>
    </row>
    <row r="15" spans="1:12" ht="23.1" customHeight="1" x14ac:dyDescent="0.25">
      <c r="A15" s="459" t="s">
        <v>27</v>
      </c>
      <c r="B15" s="460"/>
      <c r="C15" s="461"/>
      <c r="D15" s="80"/>
      <c r="E15" s="81"/>
      <c r="F15" s="81"/>
      <c r="G15" s="81"/>
      <c r="H15" s="81"/>
      <c r="I15" s="81"/>
      <c r="J15" s="81"/>
      <c r="K15" s="82">
        <f>SUM(D15:J15)</f>
        <v>0</v>
      </c>
    </row>
    <row r="16" spans="1:12" ht="23.1" customHeight="1" thickBot="1" x14ac:dyDescent="0.3">
      <c r="A16" s="459" t="s">
        <v>28</v>
      </c>
      <c r="B16" s="460"/>
      <c r="C16" s="461"/>
      <c r="D16" s="83"/>
      <c r="E16" s="84"/>
      <c r="F16" s="84"/>
      <c r="G16" s="84"/>
      <c r="H16" s="84"/>
      <c r="I16" s="84"/>
      <c r="J16" s="84"/>
      <c r="K16" s="85">
        <f>SUM(D16:J16)</f>
        <v>0</v>
      </c>
    </row>
    <row r="17" spans="1:12" ht="23.1" customHeight="1" thickBot="1" x14ac:dyDescent="0.3">
      <c r="A17" s="453" t="s">
        <v>68</v>
      </c>
      <c r="B17" s="454"/>
      <c r="C17" s="455"/>
      <c r="D17" s="86">
        <f t="shared" ref="D17:J17" si="0">+D14+D15+D16</f>
        <v>0</v>
      </c>
      <c r="E17" s="87">
        <f t="shared" si="0"/>
        <v>0</v>
      </c>
      <c r="F17" s="87">
        <f t="shared" si="0"/>
        <v>0</v>
      </c>
      <c r="G17" s="87">
        <f t="shared" si="0"/>
        <v>0</v>
      </c>
      <c r="H17" s="87">
        <f t="shared" si="0"/>
        <v>0</v>
      </c>
      <c r="I17" s="87">
        <f t="shared" si="0"/>
        <v>0</v>
      </c>
      <c r="J17" s="87">
        <f t="shared" si="0"/>
        <v>0</v>
      </c>
      <c r="K17" s="87">
        <f>SUM(D17:J17)</f>
        <v>0</v>
      </c>
      <c r="L17" s="69"/>
    </row>
    <row r="18" spans="1:12" ht="23.1" customHeight="1" thickBot="1" x14ac:dyDescent="0.35">
      <c r="A18" s="432"/>
      <c r="B18" s="433"/>
      <c r="C18" s="434"/>
      <c r="D18" s="448" t="s">
        <v>135</v>
      </c>
      <c r="E18" s="449"/>
      <c r="F18" s="449"/>
      <c r="G18" s="449"/>
      <c r="H18" s="449"/>
      <c r="I18" s="449"/>
      <c r="J18" s="449"/>
      <c r="K18" s="450"/>
      <c r="L18" s="69"/>
    </row>
    <row r="19" spans="1:12" ht="23.1" customHeight="1" thickBot="1" x14ac:dyDescent="0.3">
      <c r="A19" s="444" t="s">
        <v>67</v>
      </c>
      <c r="B19" s="445"/>
      <c r="C19" s="446"/>
      <c r="D19" s="143">
        <f>+Back!C4+Back!C5</f>
        <v>0</v>
      </c>
      <c r="E19" s="143">
        <f>+Back!C6+Back!C7</f>
        <v>0</v>
      </c>
      <c r="F19" s="143">
        <f>+Back!C8+Back!C9</f>
        <v>0</v>
      </c>
      <c r="G19" s="143">
        <f>+Back!C10+Back!C11</f>
        <v>0</v>
      </c>
      <c r="H19" s="143">
        <f>+Back!C12+Back!C13</f>
        <v>0</v>
      </c>
      <c r="I19" s="143">
        <f>+Back!C14+Back!C15</f>
        <v>0</v>
      </c>
      <c r="J19" s="143">
        <f>+Back!C16+Back!C17</f>
        <v>0</v>
      </c>
      <c r="K19" s="89">
        <f>SUM(D19:J19)</f>
        <v>0</v>
      </c>
      <c r="L19" s="69"/>
    </row>
    <row r="20" spans="1:12" ht="23.1" customHeight="1" thickBot="1" x14ac:dyDescent="0.3">
      <c r="A20" s="67"/>
      <c r="B20" s="67"/>
      <c r="C20" s="67"/>
      <c r="D20" s="88"/>
      <c r="E20" s="88"/>
      <c r="F20" s="88"/>
      <c r="G20" s="88"/>
      <c r="H20" s="88"/>
      <c r="I20" s="88"/>
      <c r="J20" s="88"/>
      <c r="K20" s="88"/>
    </row>
    <row r="21" spans="1:12" ht="23.1" customHeight="1" thickBot="1" x14ac:dyDescent="0.3">
      <c r="A21" s="420" t="s">
        <v>134</v>
      </c>
      <c r="B21" s="421"/>
      <c r="C21" s="422"/>
      <c r="D21" s="138"/>
      <c r="E21" s="138"/>
      <c r="F21" s="138"/>
      <c r="G21" s="138"/>
      <c r="H21" s="138"/>
      <c r="I21" s="138"/>
      <c r="J21" s="138"/>
      <c r="K21" s="89">
        <f>SUM(D21:J21)</f>
        <v>0</v>
      </c>
      <c r="L21" s="69"/>
    </row>
    <row r="22" spans="1:12" ht="23.1" customHeight="1" thickBot="1" x14ac:dyDescent="0.3">
      <c r="A22" s="420" t="s">
        <v>133</v>
      </c>
      <c r="B22" s="421"/>
      <c r="C22" s="422"/>
      <c r="D22" s="138"/>
      <c r="E22" s="138"/>
      <c r="F22" s="138"/>
      <c r="G22" s="138"/>
      <c r="H22" s="138"/>
      <c r="I22" s="138"/>
      <c r="J22" s="138"/>
      <c r="K22" s="89">
        <f>SUM(D22:J22)</f>
        <v>0</v>
      </c>
      <c r="L22" s="69"/>
    </row>
    <row r="23" spans="1:12" ht="23.1" customHeight="1" thickBot="1" x14ac:dyDescent="0.3">
      <c r="A23" s="67"/>
      <c r="B23" s="67"/>
      <c r="C23" s="67"/>
      <c r="D23" s="164"/>
      <c r="E23" s="88"/>
      <c r="F23" s="88"/>
      <c r="G23" s="88"/>
      <c r="H23" s="88"/>
      <c r="I23" s="88"/>
      <c r="J23" s="88"/>
      <c r="K23" s="88"/>
    </row>
    <row r="24" spans="1:12" ht="23.1" customHeight="1" thickBot="1" x14ac:dyDescent="0.35">
      <c r="A24" s="432" t="s">
        <v>20</v>
      </c>
      <c r="B24" s="433"/>
      <c r="C24" s="434"/>
      <c r="D24" s="435"/>
      <c r="E24" s="436"/>
      <c r="F24" s="436"/>
      <c r="G24" s="436"/>
      <c r="H24" s="436"/>
      <c r="I24" s="436"/>
      <c r="J24" s="436"/>
      <c r="K24" s="437"/>
      <c r="L24" s="69"/>
    </row>
    <row r="25" spans="1:12" ht="23.1" customHeight="1" x14ac:dyDescent="0.3">
      <c r="A25" s="429" t="s">
        <v>70</v>
      </c>
      <c r="B25" s="430"/>
      <c r="C25" s="431"/>
      <c r="D25" s="81"/>
      <c r="E25" s="81"/>
      <c r="F25" s="81"/>
      <c r="G25" s="81"/>
      <c r="H25" s="81"/>
      <c r="I25" s="81"/>
      <c r="J25" s="81"/>
      <c r="K25" s="82">
        <f t="shared" ref="K25:K32" si="1">SUM(D25:J25)</f>
        <v>0</v>
      </c>
    </row>
    <row r="26" spans="1:12" ht="23.1" customHeight="1" x14ac:dyDescent="0.25">
      <c r="A26" s="429" t="s">
        <v>6</v>
      </c>
      <c r="B26" s="430"/>
      <c r="C26" s="431"/>
      <c r="D26" s="81"/>
      <c r="E26" s="81"/>
      <c r="F26" s="81"/>
      <c r="G26" s="81"/>
      <c r="H26" s="81"/>
      <c r="I26" s="81"/>
      <c r="J26" s="81"/>
      <c r="K26" s="82">
        <f t="shared" si="1"/>
        <v>0</v>
      </c>
    </row>
    <row r="27" spans="1:12" ht="23.1" customHeight="1" x14ac:dyDescent="0.25">
      <c r="A27" s="429" t="s">
        <v>7</v>
      </c>
      <c r="B27" s="430"/>
      <c r="C27" s="431"/>
      <c r="D27" s="81"/>
      <c r="E27" s="81"/>
      <c r="F27" s="81"/>
      <c r="G27" s="81"/>
      <c r="H27" s="81"/>
      <c r="I27" s="81"/>
      <c r="J27" s="81"/>
      <c r="K27" s="82">
        <f t="shared" si="1"/>
        <v>0</v>
      </c>
    </row>
    <row r="28" spans="1:12" ht="23.1" customHeight="1" x14ac:dyDescent="0.3">
      <c r="A28" s="429" t="s">
        <v>71</v>
      </c>
      <c r="B28" s="430"/>
      <c r="C28" s="431"/>
      <c r="D28" s="81"/>
      <c r="E28" s="81"/>
      <c r="F28" s="81"/>
      <c r="G28" s="81"/>
      <c r="H28" s="81"/>
      <c r="I28" s="81"/>
      <c r="J28" s="81"/>
      <c r="K28" s="82">
        <f t="shared" si="1"/>
        <v>0</v>
      </c>
    </row>
    <row r="29" spans="1:12" ht="23.1" customHeight="1" x14ac:dyDescent="0.25">
      <c r="A29" s="429" t="s">
        <v>8</v>
      </c>
      <c r="B29" s="430"/>
      <c r="C29" s="431"/>
      <c r="D29" s="81"/>
      <c r="E29" s="81"/>
      <c r="F29" s="81"/>
      <c r="G29" s="81"/>
      <c r="H29" s="81"/>
      <c r="I29" s="81"/>
      <c r="J29" s="81"/>
      <c r="K29" s="82">
        <f t="shared" si="1"/>
        <v>0</v>
      </c>
    </row>
    <row r="30" spans="1:12" ht="23.1" customHeight="1" x14ac:dyDescent="0.3">
      <c r="A30" s="429" t="s">
        <v>72</v>
      </c>
      <c r="B30" s="430"/>
      <c r="C30" s="431"/>
      <c r="D30" s="91">
        <f>Mileage!J4+Mileage!J6+Mileage!J5</f>
        <v>0</v>
      </c>
      <c r="E30" s="91">
        <f>Mileage!J7+Mileage!J9+Mileage!J8</f>
        <v>0</v>
      </c>
      <c r="F30" s="91">
        <f>Mileage!J10+Mileage!J12+Mileage!J11</f>
        <v>0</v>
      </c>
      <c r="G30" s="91">
        <f>Mileage!J13+Mileage!J15+Mileage!J14</f>
        <v>0</v>
      </c>
      <c r="H30" s="91">
        <f>Mileage!J16+Mileage!J18+Mileage!J17</f>
        <v>0</v>
      </c>
      <c r="I30" s="91">
        <f>Mileage!J19+Mileage!J21+Mileage!J20</f>
        <v>0</v>
      </c>
      <c r="J30" s="91">
        <f>Mileage!J22+Mileage!J24+Mileage!J23</f>
        <v>0</v>
      </c>
      <c r="K30" s="82">
        <f t="shared" si="1"/>
        <v>0</v>
      </c>
    </row>
    <row r="31" spans="1:12" ht="23.1" customHeight="1" thickBot="1" x14ac:dyDescent="0.3">
      <c r="A31" s="429" t="s">
        <v>128</v>
      </c>
      <c r="B31" s="430"/>
      <c r="C31" s="431"/>
      <c r="D31" s="81"/>
      <c r="E31" s="81"/>
      <c r="F31" s="81"/>
      <c r="G31" s="81"/>
      <c r="H31" s="81"/>
      <c r="I31" s="81"/>
      <c r="J31" s="81"/>
      <c r="K31" s="82">
        <f t="shared" si="1"/>
        <v>0</v>
      </c>
    </row>
    <row r="32" spans="1:12" ht="23.1" customHeight="1" thickBot="1" x14ac:dyDescent="0.3">
      <c r="A32" s="444" t="s">
        <v>66</v>
      </c>
      <c r="B32" s="445"/>
      <c r="C32" s="446"/>
      <c r="D32" s="89">
        <f t="shared" ref="D32:J32" si="2">SUM(D25:D31)</f>
        <v>0</v>
      </c>
      <c r="E32" s="89">
        <f t="shared" si="2"/>
        <v>0</v>
      </c>
      <c r="F32" s="89">
        <f t="shared" si="2"/>
        <v>0</v>
      </c>
      <c r="G32" s="89">
        <f t="shared" si="2"/>
        <v>0</v>
      </c>
      <c r="H32" s="89">
        <f t="shared" si="2"/>
        <v>0</v>
      </c>
      <c r="I32" s="89">
        <f t="shared" si="2"/>
        <v>0</v>
      </c>
      <c r="J32" s="89">
        <f t="shared" si="2"/>
        <v>0</v>
      </c>
      <c r="K32" s="89">
        <f t="shared" si="1"/>
        <v>0</v>
      </c>
    </row>
    <row r="33" spans="1:23" ht="23.1" customHeight="1" thickBot="1" x14ac:dyDescent="0.3">
      <c r="A33" s="420" t="s">
        <v>69</v>
      </c>
      <c r="B33" s="421"/>
      <c r="C33" s="422"/>
      <c r="D33" s="89">
        <f>SUM(D32,D19, D21,D17)</f>
        <v>0</v>
      </c>
      <c r="E33" s="89">
        <f t="shared" ref="E33:J33" si="3">SUM(E32,E19, E21,E17)</f>
        <v>0</v>
      </c>
      <c r="F33" s="89">
        <f t="shared" si="3"/>
        <v>0</v>
      </c>
      <c r="G33" s="89">
        <f t="shared" si="3"/>
        <v>0</v>
      </c>
      <c r="H33" s="89">
        <f t="shared" si="3"/>
        <v>0</v>
      </c>
      <c r="I33" s="89">
        <f t="shared" si="3"/>
        <v>0</v>
      </c>
      <c r="J33" s="89">
        <f t="shared" si="3"/>
        <v>0</v>
      </c>
      <c r="K33" s="89">
        <f>SUM(K32,K19, K21,K17)</f>
        <v>0</v>
      </c>
      <c r="N33" s="90"/>
    </row>
    <row r="34" spans="1:23" ht="23.1" customHeight="1" thickBot="1" x14ac:dyDescent="0.3">
      <c r="A34" s="140"/>
      <c r="B34" s="140"/>
      <c r="C34" s="140"/>
      <c r="D34" s="142"/>
      <c r="E34" s="142"/>
      <c r="F34" s="142"/>
      <c r="G34" s="142"/>
      <c r="H34" s="142"/>
      <c r="I34" s="141"/>
      <c r="J34" s="141"/>
      <c r="K34" s="141"/>
      <c r="N34" s="90"/>
    </row>
    <row r="35" spans="1:23" ht="23.1" customHeight="1" x14ac:dyDescent="0.25">
      <c r="A35" s="92" t="s">
        <v>132</v>
      </c>
      <c r="C35" s="93">
        <v>42324</v>
      </c>
      <c r="E35" s="438" t="s">
        <v>81</v>
      </c>
      <c r="F35" s="439"/>
      <c r="G35" s="440"/>
      <c r="H35" s="94"/>
      <c r="J35" s="29" t="s">
        <v>62</v>
      </c>
      <c r="K35" s="95">
        <f>SUM(K17, K19,K21,K22,K32)</f>
        <v>0</v>
      </c>
      <c r="L35" s="34"/>
    </row>
    <row r="36" spans="1:23" ht="23.1" customHeight="1" thickBot="1" x14ac:dyDescent="0.3">
      <c r="A36" s="36" t="s">
        <v>127</v>
      </c>
      <c r="B36" s="16"/>
      <c r="C36" s="36" t="s">
        <v>19</v>
      </c>
      <c r="E36" s="441"/>
      <c r="F36" s="442"/>
      <c r="G36" s="443"/>
      <c r="H36" s="94"/>
      <c r="J36" s="29" t="s">
        <v>63</v>
      </c>
      <c r="K36" s="120">
        <f>K35+'Front (2)'!K35+'Front (3)'!K35</f>
        <v>0</v>
      </c>
      <c r="L36" s="34"/>
    </row>
    <row r="37" spans="1:23" ht="23.1" customHeight="1" x14ac:dyDescent="0.25">
      <c r="A37" s="92"/>
      <c r="C37" s="93"/>
      <c r="D37" s="147"/>
      <c r="E37" s="144" t="s">
        <v>16</v>
      </c>
      <c r="F37" s="145" t="s">
        <v>17</v>
      </c>
      <c r="G37" s="146" t="s">
        <v>11</v>
      </c>
      <c r="H37" s="34"/>
      <c r="J37" s="102"/>
      <c r="K37" s="96"/>
      <c r="L37" s="34"/>
    </row>
    <row r="38" spans="1:23" ht="23.1" customHeight="1" x14ac:dyDescent="0.25">
      <c r="A38" s="114" t="s">
        <v>126</v>
      </c>
      <c r="B38" s="69"/>
      <c r="C38" s="162" t="s">
        <v>44</v>
      </c>
      <c r="D38" s="101"/>
      <c r="E38" s="97"/>
      <c r="F38" s="98"/>
      <c r="G38" s="99"/>
      <c r="J38" s="29" t="s">
        <v>77</v>
      </c>
      <c r="K38" s="100"/>
      <c r="L38" s="34"/>
    </row>
    <row r="39" spans="1:23" ht="23.1" customHeight="1" x14ac:dyDescent="0.25">
      <c r="A39" s="163"/>
      <c r="B39" s="68"/>
      <c r="C39" s="68"/>
      <c r="D39" s="101"/>
      <c r="E39" s="97"/>
      <c r="F39" s="98"/>
      <c r="G39" s="99"/>
      <c r="I39" s="34"/>
      <c r="J39" s="102" t="s">
        <v>78</v>
      </c>
      <c r="K39" s="96"/>
      <c r="L39" s="34"/>
    </row>
    <row r="40" spans="1:23" ht="22.5" customHeight="1" x14ac:dyDescent="0.25">
      <c r="A40" s="92"/>
      <c r="C40" s="93"/>
      <c r="D40" s="101"/>
      <c r="E40" s="97"/>
      <c r="F40" s="98"/>
      <c r="G40" s="99"/>
      <c r="I40" s="34"/>
      <c r="J40" s="29"/>
      <c r="K40" s="168"/>
      <c r="L40" s="34"/>
    </row>
    <row r="41" spans="1:23" ht="23.1" customHeight="1" x14ac:dyDescent="0.25">
      <c r="A41" s="114" t="s">
        <v>125</v>
      </c>
      <c r="B41" s="69"/>
      <c r="C41" s="162" t="s">
        <v>44</v>
      </c>
      <c r="D41" s="101"/>
      <c r="E41" s="97"/>
      <c r="F41" s="98"/>
      <c r="G41" s="99"/>
      <c r="I41" s="18"/>
      <c r="J41" s="29" t="s">
        <v>79</v>
      </c>
      <c r="K41" s="103">
        <f>IF(K36&gt;K39, (K36-K39),0)</f>
        <v>0</v>
      </c>
      <c r="L41" s="34"/>
    </row>
    <row r="42" spans="1:23" ht="23.1" customHeight="1" thickBot="1" x14ac:dyDescent="0.3">
      <c r="A42" s="118"/>
      <c r="C42" s="104"/>
      <c r="D42" s="101"/>
      <c r="E42" s="106"/>
      <c r="F42" s="107"/>
      <c r="G42" s="108"/>
      <c r="I42" s="115"/>
      <c r="J42" s="116" t="s">
        <v>80</v>
      </c>
      <c r="K42" s="117">
        <f>IF(K36&lt;K39,(K39-K36),0)</f>
        <v>0</v>
      </c>
      <c r="L42" s="69"/>
    </row>
    <row r="43" spans="1:23" ht="23.1" customHeight="1" x14ac:dyDescent="0.25">
      <c r="A43" s="36" t="s">
        <v>47</v>
      </c>
      <c r="B43" s="69"/>
      <c r="C43" s="48" t="s">
        <v>19</v>
      </c>
      <c r="D43" s="105"/>
      <c r="E43" s="68"/>
      <c r="F43" s="68"/>
      <c r="G43" s="68"/>
      <c r="I43" s="169"/>
      <c r="J43" s="169"/>
      <c r="K43" s="170"/>
      <c r="L43" s="69"/>
    </row>
    <row r="44" spans="1:23" s="109" customFormat="1" ht="23.1" customHeight="1" thickBot="1" x14ac:dyDescent="0.3">
      <c r="A44" s="426" t="s">
        <v>73</v>
      </c>
      <c r="B44" s="427"/>
      <c r="C44" s="427"/>
      <c r="D44" s="427"/>
      <c r="H44" s="69"/>
      <c r="I44" s="18"/>
      <c r="J44" s="29"/>
      <c r="K44" s="141"/>
      <c r="L44" s="69"/>
      <c r="M44" s="69"/>
      <c r="N44" s="69"/>
      <c r="O44" s="69"/>
      <c r="P44" s="69"/>
      <c r="Q44" s="69"/>
      <c r="R44" s="69"/>
      <c r="S44" s="69"/>
      <c r="T44" s="69"/>
      <c r="U44" s="69"/>
      <c r="V44" s="69"/>
      <c r="W44" s="69"/>
    </row>
    <row r="45" spans="1:23" s="109" customFormat="1" ht="21.95" customHeight="1" thickBot="1" x14ac:dyDescent="0.3">
      <c r="A45" s="428"/>
      <c r="B45" s="428"/>
      <c r="C45" s="428"/>
      <c r="D45" s="428"/>
      <c r="E45" s="148" t="s">
        <v>74</v>
      </c>
      <c r="F45" s="148"/>
      <c r="G45" s="149">
        <f>SUM(G38:G42)</f>
        <v>0</v>
      </c>
      <c r="H45" s="119"/>
      <c r="I45" s="115"/>
      <c r="J45" s="116"/>
      <c r="K45" s="171"/>
      <c r="L45" s="69"/>
      <c r="M45" s="69"/>
      <c r="N45" s="69"/>
      <c r="O45" s="69"/>
      <c r="P45" s="69"/>
      <c r="Q45" s="69"/>
      <c r="R45" s="69"/>
      <c r="S45" s="69"/>
      <c r="T45" s="69"/>
      <c r="U45" s="69"/>
      <c r="V45" s="69"/>
      <c r="W45" s="69"/>
    </row>
    <row r="46" spans="1:23" s="109" customFormat="1" ht="18.75" thickTop="1" x14ac:dyDescent="0.25">
      <c r="A46" s="110" t="s">
        <v>24</v>
      </c>
      <c r="B46" s="69"/>
      <c r="C46" s="69"/>
      <c r="D46" s="101"/>
      <c r="E46" s="69"/>
      <c r="F46" s="69"/>
      <c r="G46" s="69"/>
      <c r="H46" s="33"/>
      <c r="I46" s="69"/>
      <c r="J46" s="69"/>
      <c r="K46" s="69"/>
      <c r="L46" s="69"/>
      <c r="M46" s="69"/>
      <c r="N46" s="69"/>
      <c r="O46" s="69"/>
      <c r="P46" s="69"/>
      <c r="Q46" s="69"/>
      <c r="R46" s="69"/>
      <c r="S46" s="69"/>
      <c r="T46" s="69"/>
      <c r="U46" s="69"/>
      <c r="V46" s="69"/>
      <c r="W46" s="69"/>
    </row>
    <row r="47" spans="1:23" s="109" customFormat="1" ht="21.95" customHeight="1" x14ac:dyDescent="0.25">
      <c r="A47" s="111"/>
      <c r="B47" s="69"/>
      <c r="C47" s="111"/>
      <c r="E47" s="112"/>
      <c r="F47" s="111"/>
      <c r="H47" s="111"/>
      <c r="I47" s="111"/>
      <c r="J47" s="113">
        <f>SUM(G38:G42)-(K36-K42)</f>
        <v>0</v>
      </c>
      <c r="K47" s="69" t="s">
        <v>25</v>
      </c>
      <c r="L47" s="69"/>
      <c r="M47" s="69"/>
      <c r="N47" s="69"/>
      <c r="O47" s="69"/>
      <c r="P47" s="69"/>
      <c r="Q47" s="69"/>
      <c r="R47" s="69"/>
      <c r="S47" s="69"/>
      <c r="T47" s="69"/>
      <c r="U47" s="69"/>
      <c r="V47" s="69"/>
      <c r="W47" s="69"/>
    </row>
    <row r="48" spans="1:23" s="109" customFormat="1" x14ac:dyDescent="0.25">
      <c r="A48" s="31" t="s">
        <v>21</v>
      </c>
      <c r="B48" s="10"/>
      <c r="C48" s="10" t="s">
        <v>38</v>
      </c>
      <c r="E48" s="32" t="s">
        <v>22</v>
      </c>
      <c r="F48" s="11"/>
      <c r="H48" s="31" t="s">
        <v>23</v>
      </c>
      <c r="I48" s="69"/>
      <c r="J48" s="69"/>
      <c r="K48" s="18"/>
      <c r="L48" s="18"/>
      <c r="M48" s="18"/>
      <c r="N48" s="18"/>
      <c r="O48" s="11"/>
      <c r="P48" s="69"/>
      <c r="Q48" s="18"/>
      <c r="R48" s="69"/>
      <c r="S48" s="69"/>
      <c r="T48" s="69"/>
      <c r="U48" s="69"/>
      <c r="V48" s="69"/>
      <c r="W48" s="69"/>
    </row>
    <row r="49" spans="1:23" s="109" customFormat="1" x14ac:dyDescent="0.25">
      <c r="A49" s="69"/>
      <c r="B49" s="69"/>
      <c r="C49" s="69"/>
      <c r="E49" s="69"/>
      <c r="F49" s="69"/>
      <c r="G49" s="69"/>
      <c r="H49" s="33"/>
      <c r="I49" s="69"/>
      <c r="J49" s="69"/>
      <c r="K49" s="69"/>
      <c r="L49" s="69"/>
      <c r="M49" s="69"/>
      <c r="N49" s="69"/>
      <c r="O49" s="69"/>
      <c r="P49" s="69"/>
      <c r="Q49" s="69"/>
      <c r="R49" s="69"/>
      <c r="S49" s="69"/>
      <c r="T49" s="69"/>
      <c r="U49" s="69"/>
      <c r="V49" s="69"/>
      <c r="W49" s="69"/>
    </row>
    <row r="50" spans="1:23" x14ac:dyDescent="0.25">
      <c r="A50" s="69"/>
    </row>
  </sheetData>
  <customSheetViews>
    <customSheetView guid="{3B88A870-9353-4D34-8A9E-1A762D1435AA}" scale="65" fitToPage="1" state="hidden">
      <selection activeCell="C6" sqref="C6"/>
      <pageMargins left="0.25" right="0.25" top="0.25" bottom="0.25" header="0.26" footer="0.25"/>
      <printOptions horizontalCentered="1"/>
      <pageSetup scale="55" orientation="landscape" r:id="rId1"/>
      <headerFooter alignWithMargins="0">
        <oddFooter>&amp;R&amp;8REV. 12-15-2011</oddFooter>
      </headerFooter>
    </customSheetView>
  </customSheetViews>
  <mergeCells count="32">
    <mergeCell ref="B1:K2"/>
    <mergeCell ref="D18:K18"/>
    <mergeCell ref="D13:K13"/>
    <mergeCell ref="A19:C19"/>
    <mergeCell ref="A18:C18"/>
    <mergeCell ref="A17:C17"/>
    <mergeCell ref="H5:I5"/>
    <mergeCell ref="D4:E4"/>
    <mergeCell ref="A16:C16"/>
    <mergeCell ref="H4:K4"/>
    <mergeCell ref="A15:C15"/>
    <mergeCell ref="H6:I6"/>
    <mergeCell ref="H7:K7"/>
    <mergeCell ref="H8:K8"/>
    <mergeCell ref="A14:C14"/>
    <mergeCell ref="H9:K10"/>
    <mergeCell ref="A21:C21"/>
    <mergeCell ref="A22:C22"/>
    <mergeCell ref="A13:C13"/>
    <mergeCell ref="A44:D45"/>
    <mergeCell ref="A29:C29"/>
    <mergeCell ref="A26:C26"/>
    <mergeCell ref="A27:C27"/>
    <mergeCell ref="A24:C24"/>
    <mergeCell ref="D24:K24"/>
    <mergeCell ref="A31:C31"/>
    <mergeCell ref="A25:C25"/>
    <mergeCell ref="E35:G36"/>
    <mergeCell ref="A32:C32"/>
    <mergeCell ref="A33:C33"/>
    <mergeCell ref="A28:C28"/>
    <mergeCell ref="A30:C30"/>
  </mergeCells>
  <phoneticPr fontId="0" type="noConversion"/>
  <printOptions horizontalCentered="1"/>
  <pageMargins left="0.25" right="0.25" top="0.25" bottom="0.25" header="0.26" footer="0.25"/>
  <pageSetup scale="55" orientation="landscape" r:id="rId2"/>
  <headerFooter alignWithMargins="0">
    <oddFooter>&amp;R&amp;8REV. 12-15-2011</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59"/>
  <sheetViews>
    <sheetView zoomScale="65" workbookViewId="0">
      <selection activeCell="H4" sqref="H4:K4"/>
    </sheetView>
  </sheetViews>
  <sheetFormatPr defaultRowHeight="18" x14ac:dyDescent="0.25"/>
  <cols>
    <col min="1" max="1" width="41.7109375" style="172" customWidth="1"/>
    <col min="2" max="2" width="8.42578125" style="172" customWidth="1"/>
    <col min="3" max="3" width="27.85546875" style="172" customWidth="1"/>
    <col min="4" max="4" width="19.7109375" style="172" customWidth="1"/>
    <col min="5" max="5" width="21.28515625" style="172" customWidth="1"/>
    <col min="6" max="10" width="19.7109375" style="172" customWidth="1"/>
    <col min="11" max="11" width="21.7109375" style="172" customWidth="1"/>
    <col min="12" max="20" width="9.140625" style="176"/>
    <col min="21" max="16384" width="9.140625" style="172"/>
  </cols>
  <sheetData>
    <row r="1" spans="1:12" ht="19.149999999999999" customHeight="1" x14ac:dyDescent="0.25">
      <c r="A1" s="176"/>
      <c r="B1" s="414" t="s">
        <v>43</v>
      </c>
      <c r="C1" s="414"/>
      <c r="D1" s="414"/>
      <c r="E1" s="414"/>
      <c r="F1" s="414"/>
      <c r="G1" s="414"/>
      <c r="H1" s="414"/>
      <c r="I1" s="414"/>
      <c r="J1" s="414"/>
      <c r="K1" s="414"/>
    </row>
    <row r="2" spans="1:12" ht="15" customHeight="1" x14ac:dyDescent="0.25">
      <c r="A2" s="176"/>
      <c r="B2" s="414"/>
      <c r="C2" s="414"/>
      <c r="D2" s="414"/>
      <c r="E2" s="414"/>
      <c r="F2" s="414"/>
      <c r="G2" s="414"/>
      <c r="H2" s="414"/>
      <c r="I2" s="414"/>
      <c r="J2" s="414"/>
      <c r="K2" s="414"/>
    </row>
    <row r="3" spans="1:12" ht="15" customHeight="1" x14ac:dyDescent="0.25">
      <c r="A3" s="176"/>
      <c r="B3" s="176"/>
      <c r="C3" s="176"/>
      <c r="D3" s="177"/>
      <c r="E3" s="176"/>
      <c r="F3" s="177"/>
      <c r="G3" s="176"/>
      <c r="H3" s="178"/>
      <c r="I3" s="178"/>
      <c r="J3" s="179"/>
      <c r="K3" s="178"/>
    </row>
    <row r="4" spans="1:12" ht="23.1" customHeight="1" x14ac:dyDescent="0.25">
      <c r="A4" s="180"/>
      <c r="B4" s="180"/>
      <c r="C4" s="180"/>
      <c r="D4" s="415" t="s">
        <v>216</v>
      </c>
      <c r="E4" s="416"/>
      <c r="F4" s="176"/>
      <c r="G4" s="182" t="s">
        <v>39</v>
      </c>
      <c r="H4" s="417" t="str">
        <f>IF('Front (1)'!H4:K4&gt;0,'Front (1)'!H4:K4,"")</f>
        <v/>
      </c>
      <c r="I4" s="417"/>
      <c r="J4" s="417"/>
      <c r="K4" s="417"/>
    </row>
    <row r="5" spans="1:12" ht="23.1" customHeight="1" x14ac:dyDescent="0.25">
      <c r="A5" s="183" t="s">
        <v>75</v>
      </c>
      <c r="B5" s="184"/>
      <c r="C5" s="184"/>
      <c r="D5" s="185" t="s">
        <v>64</v>
      </c>
      <c r="E5" s="176"/>
      <c r="F5" s="176"/>
      <c r="G5" s="182" t="s">
        <v>40</v>
      </c>
      <c r="H5" s="71" t="str">
        <f>IF('Front (1)'!H5&gt;0,'Front (1)'!H5,"")</f>
        <v/>
      </c>
      <c r="I5" s="160"/>
      <c r="J5" s="182" t="s">
        <v>42</v>
      </c>
      <c r="K5" s="71" t="str">
        <f>IF(Front!K5&gt;0,Front!K5,"")</f>
        <v/>
      </c>
    </row>
    <row r="6" spans="1:12" ht="23.1" customHeight="1" x14ac:dyDescent="0.25">
      <c r="A6" s="176"/>
      <c r="B6" s="176"/>
      <c r="C6" s="176"/>
      <c r="D6" s="176"/>
      <c r="E6" s="176"/>
      <c r="F6" s="182"/>
      <c r="G6" s="182" t="s">
        <v>41</v>
      </c>
      <c r="H6" s="418"/>
      <c r="I6" s="418"/>
      <c r="J6" s="182" t="s">
        <v>76</v>
      </c>
      <c r="K6" s="71"/>
    </row>
    <row r="7" spans="1:12" ht="23.1" customHeight="1" x14ac:dyDescent="0.25">
      <c r="A7" s="184" t="s">
        <v>30</v>
      </c>
      <c r="B7" s="176"/>
      <c r="C7" s="176"/>
      <c r="D7" s="176"/>
      <c r="E7" s="176"/>
      <c r="F7" s="182"/>
      <c r="G7" s="182" t="s">
        <v>99</v>
      </c>
      <c r="H7" s="417"/>
      <c r="I7" s="417"/>
      <c r="J7" s="417"/>
      <c r="K7" s="417"/>
    </row>
    <row r="8" spans="1:12" ht="23.1" customHeight="1" x14ac:dyDescent="0.25">
      <c r="A8" s="176" t="s">
        <v>18</v>
      </c>
      <c r="B8" s="71" t="s">
        <v>37</v>
      </c>
      <c r="C8" s="176"/>
      <c r="D8" s="176"/>
      <c r="E8" s="176"/>
      <c r="F8" s="182"/>
      <c r="G8" s="182" t="s">
        <v>100</v>
      </c>
      <c r="H8" s="417"/>
      <c r="I8" s="417"/>
      <c r="J8" s="417"/>
      <c r="K8" s="417"/>
    </row>
    <row r="9" spans="1:12" ht="23.1" customHeight="1" x14ac:dyDescent="0.25">
      <c r="A9" s="176" t="s">
        <v>29</v>
      </c>
      <c r="B9" s="71"/>
      <c r="C9" s="176"/>
      <c r="D9" s="176"/>
      <c r="E9" s="176"/>
      <c r="F9" s="176"/>
      <c r="G9" s="186" t="s">
        <v>45</v>
      </c>
      <c r="H9" s="407"/>
      <c r="I9" s="407"/>
      <c r="J9" s="407"/>
      <c r="K9" s="407"/>
    </row>
    <row r="10" spans="1:12" ht="23.1" customHeight="1" thickBot="1" x14ac:dyDescent="0.3">
      <c r="A10" s="176"/>
      <c r="B10" s="176"/>
      <c r="C10" s="187"/>
      <c r="D10" s="176"/>
      <c r="E10" s="176"/>
      <c r="F10" s="176"/>
      <c r="G10" s="176"/>
      <c r="H10" s="408"/>
      <c r="I10" s="408"/>
      <c r="J10" s="408"/>
      <c r="K10" s="408"/>
    </row>
    <row r="11" spans="1:12" ht="23.1" customHeight="1" x14ac:dyDescent="0.25">
      <c r="A11" s="176"/>
      <c r="B11" s="176"/>
      <c r="C11" s="188"/>
      <c r="D11" s="189" t="s">
        <v>109</v>
      </c>
      <c r="E11" s="189" t="s">
        <v>110</v>
      </c>
      <c r="F11" s="189" t="s">
        <v>111</v>
      </c>
      <c r="G11" s="189" t="s">
        <v>112</v>
      </c>
      <c r="H11" s="189" t="s">
        <v>113</v>
      </c>
      <c r="I11" s="189" t="s">
        <v>114</v>
      </c>
      <c r="J11" s="189" t="s">
        <v>115</v>
      </c>
      <c r="K11" s="190" t="s">
        <v>9</v>
      </c>
      <c r="L11" s="181"/>
    </row>
    <row r="12" spans="1:12" ht="23.1" customHeight="1" thickBot="1" x14ac:dyDescent="0.3">
      <c r="A12" s="191" t="s">
        <v>108</v>
      </c>
      <c r="B12" s="179"/>
      <c r="C12" s="182"/>
      <c r="D12" s="75"/>
      <c r="E12" s="75"/>
      <c r="F12" s="75"/>
      <c r="G12" s="75"/>
      <c r="H12" s="75"/>
      <c r="I12" s="75"/>
      <c r="J12" s="75"/>
      <c r="K12" s="194"/>
    </row>
    <row r="13" spans="1:12" ht="23.1" customHeight="1" thickBot="1" x14ac:dyDescent="0.35">
      <c r="A13" s="409" t="s">
        <v>129</v>
      </c>
      <c r="B13" s="410"/>
      <c r="C13" s="411"/>
      <c r="D13" s="412"/>
      <c r="E13" s="412"/>
      <c r="F13" s="412"/>
      <c r="G13" s="412"/>
      <c r="H13" s="412"/>
      <c r="I13" s="412"/>
      <c r="J13" s="412"/>
      <c r="K13" s="413"/>
    </row>
    <row r="14" spans="1:12" ht="23.1" customHeight="1" x14ac:dyDescent="0.25">
      <c r="A14" s="397" t="s">
        <v>26</v>
      </c>
      <c r="B14" s="398"/>
      <c r="C14" s="399"/>
      <c r="D14" s="77"/>
      <c r="E14" s="78"/>
      <c r="F14" s="78"/>
      <c r="G14" s="78"/>
      <c r="H14" s="78"/>
      <c r="I14" s="78"/>
      <c r="J14" s="78"/>
      <c r="K14" s="195">
        <f>SUM(D14:J14)</f>
        <v>0</v>
      </c>
    </row>
    <row r="15" spans="1:12" ht="23.1" customHeight="1" x14ac:dyDescent="0.25">
      <c r="A15" s="397" t="s">
        <v>27</v>
      </c>
      <c r="B15" s="398"/>
      <c r="C15" s="399"/>
      <c r="D15" s="80"/>
      <c r="E15" s="81"/>
      <c r="F15" s="81"/>
      <c r="G15" s="81"/>
      <c r="H15" s="81"/>
      <c r="I15" s="81"/>
      <c r="J15" s="81"/>
      <c r="K15" s="196">
        <f>SUM(D15:J15)</f>
        <v>0</v>
      </c>
    </row>
    <row r="16" spans="1:12" ht="23.1" customHeight="1" thickBot="1" x14ac:dyDescent="0.3">
      <c r="A16" s="397" t="s">
        <v>28</v>
      </c>
      <c r="B16" s="398"/>
      <c r="C16" s="399"/>
      <c r="D16" s="83"/>
      <c r="E16" s="84"/>
      <c r="F16" s="84"/>
      <c r="G16" s="84"/>
      <c r="H16" s="84"/>
      <c r="I16" s="84"/>
      <c r="J16" s="84"/>
      <c r="K16" s="197">
        <f>SUM(D16:J16)</f>
        <v>0</v>
      </c>
    </row>
    <row r="17" spans="1:12" ht="23.1" customHeight="1" thickBot="1" x14ac:dyDescent="0.3">
      <c r="A17" s="400" t="s">
        <v>68</v>
      </c>
      <c r="B17" s="401"/>
      <c r="C17" s="402"/>
      <c r="D17" s="199">
        <f t="shared" ref="D17:J17" si="0">+D14+D15+D16</f>
        <v>0</v>
      </c>
      <c r="E17" s="198">
        <f t="shared" si="0"/>
        <v>0</v>
      </c>
      <c r="F17" s="198">
        <f t="shared" si="0"/>
        <v>0</v>
      </c>
      <c r="G17" s="198">
        <f t="shared" si="0"/>
        <v>0</v>
      </c>
      <c r="H17" s="198">
        <f t="shared" si="0"/>
        <v>0</v>
      </c>
      <c r="I17" s="198">
        <f t="shared" si="0"/>
        <v>0</v>
      </c>
      <c r="J17" s="198">
        <f t="shared" si="0"/>
        <v>0</v>
      </c>
      <c r="K17" s="198">
        <f>SUM(D17:J17)</f>
        <v>0</v>
      </c>
      <c r="L17" s="179"/>
    </row>
    <row r="18" spans="1:12" ht="23.1" customHeight="1" thickBot="1" x14ac:dyDescent="0.35">
      <c r="A18" s="391"/>
      <c r="B18" s="392"/>
      <c r="C18" s="393"/>
      <c r="D18" s="403" t="s">
        <v>137</v>
      </c>
      <c r="E18" s="404"/>
      <c r="F18" s="404"/>
      <c r="G18" s="404"/>
      <c r="H18" s="404"/>
      <c r="I18" s="404"/>
      <c r="J18" s="404"/>
      <c r="K18" s="405"/>
      <c r="L18" s="179"/>
    </row>
    <row r="19" spans="1:12" ht="23.1" customHeight="1" thickBot="1" x14ac:dyDescent="0.3">
      <c r="A19" s="385" t="s">
        <v>140</v>
      </c>
      <c r="B19" s="386"/>
      <c r="C19" s="387"/>
      <c r="D19" s="200">
        <f>Back!$C21+Back!$C22</f>
        <v>0</v>
      </c>
      <c r="E19" s="200">
        <f>Back!$C23+Back!$C24</f>
        <v>0</v>
      </c>
      <c r="F19" s="200">
        <f>Back!$C25+Back!$C26</f>
        <v>0</v>
      </c>
      <c r="G19" s="200">
        <f>Back!$C27+Back!$C28</f>
        <v>0</v>
      </c>
      <c r="H19" s="200">
        <f>Back!$C29+Back!$C30</f>
        <v>0</v>
      </c>
      <c r="I19" s="200">
        <f>Back!$C31+Back!$C32</f>
        <v>0</v>
      </c>
      <c r="J19" s="200">
        <f>Back!$C33+Back!$C34</f>
        <v>0</v>
      </c>
      <c r="K19" s="201">
        <f>SUM(D19:J19)</f>
        <v>0</v>
      </c>
      <c r="L19" s="179"/>
    </row>
    <row r="20" spans="1:12" ht="23.1" customHeight="1" thickBot="1" x14ac:dyDescent="0.3">
      <c r="A20" s="192"/>
      <c r="B20" s="192"/>
      <c r="C20" s="192"/>
      <c r="D20" s="202"/>
      <c r="E20" s="202"/>
      <c r="F20" s="202"/>
      <c r="G20" s="202"/>
      <c r="H20" s="202"/>
      <c r="I20" s="202"/>
      <c r="J20" s="202"/>
      <c r="K20" s="202"/>
    </row>
    <row r="21" spans="1:12" ht="23.1" customHeight="1" thickBot="1" x14ac:dyDescent="0.3">
      <c r="A21" s="388" t="s">
        <v>138</v>
      </c>
      <c r="B21" s="389"/>
      <c r="C21" s="390"/>
      <c r="D21" s="138"/>
      <c r="E21" s="138"/>
      <c r="F21" s="138"/>
      <c r="G21" s="138"/>
      <c r="H21" s="138"/>
      <c r="I21" s="138"/>
      <c r="J21" s="138"/>
      <c r="K21" s="201">
        <f>SUM(D21:J21)</f>
        <v>0</v>
      </c>
      <c r="L21" s="179"/>
    </row>
    <row r="22" spans="1:12" ht="23.1" customHeight="1" thickBot="1" x14ac:dyDescent="0.3">
      <c r="A22" s="388" t="s">
        <v>139</v>
      </c>
      <c r="B22" s="389"/>
      <c r="C22" s="390"/>
      <c r="D22" s="138"/>
      <c r="E22" s="138"/>
      <c r="F22" s="138"/>
      <c r="G22" s="138"/>
      <c r="H22" s="138"/>
      <c r="I22" s="138"/>
      <c r="J22" s="138"/>
      <c r="K22" s="201">
        <f>SUM(D22:J22)</f>
        <v>0</v>
      </c>
      <c r="L22" s="179"/>
    </row>
    <row r="23" spans="1:12" ht="23.1" customHeight="1" thickBot="1" x14ac:dyDescent="0.3">
      <c r="A23" s="391"/>
      <c r="B23" s="392"/>
      <c r="C23" s="392"/>
      <c r="D23" s="203"/>
      <c r="E23" s="202"/>
      <c r="F23" s="202"/>
      <c r="G23" s="202"/>
      <c r="H23" s="202"/>
      <c r="I23" s="202"/>
      <c r="J23" s="202"/>
      <c r="K23" s="202"/>
      <c r="L23" s="179"/>
    </row>
    <row r="24" spans="1:12" ht="23.1" customHeight="1" thickBot="1" x14ac:dyDescent="0.35">
      <c r="A24" s="391" t="s">
        <v>20</v>
      </c>
      <c r="B24" s="392"/>
      <c r="C24" s="393"/>
      <c r="D24" s="394"/>
      <c r="E24" s="395"/>
      <c r="F24" s="395"/>
      <c r="G24" s="395"/>
      <c r="H24" s="395"/>
      <c r="I24" s="395"/>
      <c r="J24" s="395"/>
      <c r="K24" s="396"/>
      <c r="L24" s="179"/>
    </row>
    <row r="25" spans="1:12" ht="23.1" customHeight="1" x14ac:dyDescent="0.3">
      <c r="A25" s="373" t="s">
        <v>70</v>
      </c>
      <c r="B25" s="374"/>
      <c r="C25" s="375"/>
      <c r="D25" s="81"/>
      <c r="E25" s="81"/>
      <c r="F25" s="81"/>
      <c r="G25" s="81"/>
      <c r="H25" s="81"/>
      <c r="I25" s="81"/>
      <c r="J25" s="81"/>
      <c r="K25" s="196">
        <f t="shared" ref="K25:K32" si="1">SUM(D25:J25)</f>
        <v>0</v>
      </c>
    </row>
    <row r="26" spans="1:12" ht="23.1" customHeight="1" x14ac:dyDescent="0.25">
      <c r="A26" s="373" t="s">
        <v>6</v>
      </c>
      <c r="B26" s="374"/>
      <c r="C26" s="375"/>
      <c r="D26" s="81"/>
      <c r="E26" s="81"/>
      <c r="F26" s="81"/>
      <c r="G26" s="81"/>
      <c r="H26" s="81"/>
      <c r="I26" s="81"/>
      <c r="J26" s="81"/>
      <c r="K26" s="196">
        <f t="shared" si="1"/>
        <v>0</v>
      </c>
    </row>
    <row r="27" spans="1:12" ht="23.1" customHeight="1" x14ac:dyDescent="0.25">
      <c r="A27" s="373" t="s">
        <v>7</v>
      </c>
      <c r="B27" s="374"/>
      <c r="C27" s="375"/>
      <c r="D27" s="81"/>
      <c r="E27" s="81"/>
      <c r="F27" s="81"/>
      <c r="G27" s="81"/>
      <c r="H27" s="81"/>
      <c r="I27" s="81"/>
      <c r="J27" s="81"/>
      <c r="K27" s="196">
        <f t="shared" si="1"/>
        <v>0</v>
      </c>
    </row>
    <row r="28" spans="1:12" ht="23.1" customHeight="1" x14ac:dyDescent="0.3">
      <c r="A28" s="373" t="s">
        <v>71</v>
      </c>
      <c r="B28" s="374"/>
      <c r="C28" s="375"/>
      <c r="D28" s="81"/>
      <c r="E28" s="81"/>
      <c r="F28" s="81"/>
      <c r="G28" s="81"/>
      <c r="H28" s="81"/>
      <c r="I28" s="81"/>
      <c r="J28" s="81"/>
      <c r="K28" s="196">
        <f t="shared" si="1"/>
        <v>0</v>
      </c>
    </row>
    <row r="29" spans="1:12" ht="23.1" customHeight="1" x14ac:dyDescent="0.25">
      <c r="A29" s="373" t="s">
        <v>8</v>
      </c>
      <c r="B29" s="374"/>
      <c r="C29" s="375"/>
      <c r="D29" s="81"/>
      <c r="E29" s="81"/>
      <c r="F29" s="81"/>
      <c r="G29" s="81"/>
      <c r="H29" s="81"/>
      <c r="I29" s="81"/>
      <c r="J29" s="81"/>
      <c r="K29" s="196">
        <f t="shared" si="1"/>
        <v>0</v>
      </c>
    </row>
    <row r="30" spans="1:12" ht="23.1" customHeight="1" x14ac:dyDescent="0.3">
      <c r="A30" s="373" t="s">
        <v>72</v>
      </c>
      <c r="B30" s="374"/>
      <c r="C30" s="375"/>
      <c r="D30" s="204">
        <f>Mileage!J25+Mileage!J26+Mileage!J27</f>
        <v>0</v>
      </c>
      <c r="E30" s="204">
        <f>Mileage!J28+Mileage!J29+Mileage!J30</f>
        <v>0</v>
      </c>
      <c r="F30" s="204">
        <f>Mileage!J31+Mileage!J32+Mileage!J33</f>
        <v>0</v>
      </c>
      <c r="G30" s="204">
        <f>Mileage!J34+Mileage!J35+Mileage!J36</f>
        <v>0</v>
      </c>
      <c r="H30" s="204">
        <f>Mileage!J37+Mileage!J38+Mileage!J39</f>
        <v>0</v>
      </c>
      <c r="I30" s="204">
        <f>Mileage!J40+Mileage!J41+Mileage!J42</f>
        <v>0</v>
      </c>
      <c r="J30" s="204">
        <f>Mileage!J43+Mileage!J44+Mileage!J45</f>
        <v>0</v>
      </c>
      <c r="K30" s="196">
        <f t="shared" si="1"/>
        <v>0</v>
      </c>
    </row>
    <row r="31" spans="1:12" ht="23.1" customHeight="1" thickBot="1" x14ac:dyDescent="0.3">
      <c r="A31" s="373" t="s">
        <v>128</v>
      </c>
      <c r="B31" s="374"/>
      <c r="C31" s="375"/>
      <c r="D31" s="81"/>
      <c r="E31" s="81"/>
      <c r="F31" s="81"/>
      <c r="G31" s="81"/>
      <c r="H31" s="81"/>
      <c r="I31" s="81"/>
      <c r="J31" s="81"/>
      <c r="K31" s="196">
        <f t="shared" si="1"/>
        <v>0</v>
      </c>
    </row>
    <row r="32" spans="1:12" ht="23.1" customHeight="1" thickBot="1" x14ac:dyDescent="0.3">
      <c r="A32" s="385" t="s">
        <v>66</v>
      </c>
      <c r="B32" s="386"/>
      <c r="C32" s="387"/>
      <c r="D32" s="201">
        <f t="shared" ref="D32:J32" si="2">SUM(D25:D31)</f>
        <v>0</v>
      </c>
      <c r="E32" s="201">
        <f t="shared" si="2"/>
        <v>0</v>
      </c>
      <c r="F32" s="201">
        <f t="shared" si="2"/>
        <v>0</v>
      </c>
      <c r="G32" s="201">
        <f t="shared" si="2"/>
        <v>0</v>
      </c>
      <c r="H32" s="201">
        <f t="shared" si="2"/>
        <v>0</v>
      </c>
      <c r="I32" s="201">
        <f t="shared" si="2"/>
        <v>0</v>
      </c>
      <c r="J32" s="201">
        <f t="shared" si="2"/>
        <v>0</v>
      </c>
      <c r="K32" s="201">
        <f t="shared" si="1"/>
        <v>0</v>
      </c>
    </row>
    <row r="33" spans="1:20" ht="23.1" customHeight="1" thickBot="1" x14ac:dyDescent="0.3">
      <c r="A33" s="388" t="s">
        <v>69</v>
      </c>
      <c r="B33" s="389"/>
      <c r="C33" s="390"/>
      <c r="D33" s="201">
        <f>SUM(D32,D19, D21,D17,D22)</f>
        <v>0</v>
      </c>
      <c r="E33" s="201">
        <f t="shared" ref="E33:J33" si="3">SUM(E32,E19, E21,E17,E22)</f>
        <v>0</v>
      </c>
      <c r="F33" s="201">
        <f t="shared" si="3"/>
        <v>0</v>
      </c>
      <c r="G33" s="201">
        <f t="shared" si="3"/>
        <v>0</v>
      </c>
      <c r="H33" s="201">
        <f t="shared" si="3"/>
        <v>0</v>
      </c>
      <c r="I33" s="201">
        <f t="shared" si="3"/>
        <v>0</v>
      </c>
      <c r="J33" s="201">
        <f t="shared" si="3"/>
        <v>0</v>
      </c>
      <c r="K33" s="201">
        <f>SUM(K32,K19, K21,K17,K22)</f>
        <v>0</v>
      </c>
      <c r="N33" s="214"/>
    </row>
    <row r="34" spans="1:20" ht="23.1" customHeight="1" thickBot="1" x14ac:dyDescent="0.3">
      <c r="A34" s="174"/>
      <c r="B34" s="193"/>
      <c r="C34" s="193"/>
      <c r="D34" s="205"/>
      <c r="E34" s="205"/>
      <c r="F34" s="205"/>
      <c r="G34" s="205"/>
      <c r="H34" s="205"/>
      <c r="I34" s="206"/>
      <c r="J34" s="206"/>
      <c r="K34" s="206"/>
      <c r="N34" s="214"/>
    </row>
    <row r="35" spans="1:20" ht="23.1" customHeight="1" x14ac:dyDescent="0.25">
      <c r="A35" s="92" t="str">
        <f>IF('Front (1)'!A35&gt;0,'Front (1)'!A35,"")</f>
        <v/>
      </c>
      <c r="B35" s="176"/>
      <c r="C35" s="93" t="str">
        <f>IF('Front (1)'!C35&gt;0,'Front (1)'!C35,"")</f>
        <v/>
      </c>
      <c r="D35" s="176"/>
      <c r="E35" s="376" t="s">
        <v>81</v>
      </c>
      <c r="F35" s="377"/>
      <c r="G35" s="378"/>
      <c r="H35" s="219"/>
      <c r="I35" s="176"/>
      <c r="J35" s="182" t="s">
        <v>62</v>
      </c>
      <c r="K35" s="220">
        <f>SUM(K17, K19,K21,K22,K32)</f>
        <v>0</v>
      </c>
      <c r="L35" s="183"/>
    </row>
    <row r="36" spans="1:20" ht="23.1" customHeight="1" thickBot="1" x14ac:dyDescent="0.3">
      <c r="A36" s="210" t="s">
        <v>127</v>
      </c>
      <c r="B36" s="211"/>
      <c r="C36" s="210" t="s">
        <v>19</v>
      </c>
      <c r="D36" s="176"/>
      <c r="E36" s="379"/>
      <c r="F36" s="380"/>
      <c r="G36" s="381"/>
      <c r="H36" s="219"/>
      <c r="I36" s="176"/>
      <c r="J36" s="182" t="s">
        <v>63</v>
      </c>
      <c r="K36" s="248"/>
      <c r="L36" s="183"/>
    </row>
    <row r="37" spans="1:20" ht="23.1" customHeight="1" x14ac:dyDescent="0.25">
      <c r="A37" s="92"/>
      <c r="B37" s="176"/>
      <c r="C37" s="93"/>
      <c r="D37" s="207"/>
      <c r="E37" s="216" t="s">
        <v>16</v>
      </c>
      <c r="F37" s="217" t="s">
        <v>17</v>
      </c>
      <c r="G37" s="218" t="s">
        <v>11</v>
      </c>
      <c r="H37" s="183"/>
      <c r="I37" s="176"/>
      <c r="J37" s="222"/>
      <c r="K37" s="248"/>
      <c r="L37" s="183"/>
    </row>
    <row r="38" spans="1:20" ht="23.1" customHeight="1" x14ac:dyDescent="0.25">
      <c r="A38" s="212" t="s">
        <v>126</v>
      </c>
      <c r="B38" s="179"/>
      <c r="C38" s="213" t="s">
        <v>44</v>
      </c>
      <c r="D38" s="208"/>
      <c r="E38" s="242"/>
      <c r="F38" s="243"/>
      <c r="G38" s="244"/>
      <c r="H38" s="176"/>
      <c r="I38" s="176"/>
      <c r="J38" s="182" t="s">
        <v>77</v>
      </c>
      <c r="K38" s="248"/>
      <c r="L38" s="183"/>
    </row>
    <row r="39" spans="1:20" ht="23.1" customHeight="1" x14ac:dyDescent="0.25">
      <c r="A39" s="212"/>
      <c r="B39" s="179"/>
      <c r="C39" s="213"/>
      <c r="D39" s="208"/>
      <c r="E39" s="242"/>
      <c r="F39" s="243"/>
      <c r="G39" s="244"/>
      <c r="H39" s="176"/>
      <c r="I39" s="176"/>
      <c r="J39" s="222" t="s">
        <v>78</v>
      </c>
      <c r="K39" s="248"/>
      <c r="L39" s="183"/>
    </row>
    <row r="40" spans="1:20" ht="23.1" customHeight="1" x14ac:dyDescent="0.25">
      <c r="A40" s="92"/>
      <c r="B40" s="176"/>
      <c r="C40" s="93"/>
      <c r="D40" s="208"/>
      <c r="E40" s="242"/>
      <c r="F40" s="243"/>
      <c r="G40" s="244"/>
      <c r="H40" s="176"/>
      <c r="I40" s="183"/>
      <c r="J40" s="223" t="s">
        <v>141</v>
      </c>
      <c r="K40" s="248"/>
      <c r="L40" s="183"/>
    </row>
    <row r="41" spans="1:20" ht="23.1" customHeight="1" x14ac:dyDescent="0.25">
      <c r="A41" s="212" t="s">
        <v>125</v>
      </c>
      <c r="B41" s="179"/>
      <c r="C41" s="213" t="s">
        <v>44</v>
      </c>
      <c r="D41" s="208"/>
      <c r="E41" s="242"/>
      <c r="F41" s="243"/>
      <c r="G41" s="244"/>
      <c r="H41" s="176"/>
      <c r="I41" s="183"/>
      <c r="J41" s="182" t="s">
        <v>79</v>
      </c>
      <c r="K41" s="249"/>
      <c r="L41" s="183"/>
    </row>
    <row r="42" spans="1:20" ht="23.1" customHeight="1" thickBot="1" x14ac:dyDescent="0.3">
      <c r="A42" s="118"/>
      <c r="B42" s="176"/>
      <c r="C42" s="104"/>
      <c r="D42" s="208"/>
      <c r="E42" s="245"/>
      <c r="F42" s="246"/>
      <c r="G42" s="247"/>
      <c r="H42" s="176"/>
      <c r="I42" s="182"/>
      <c r="J42" s="225" t="s">
        <v>80</v>
      </c>
      <c r="K42" s="250"/>
      <c r="L42" s="179"/>
    </row>
    <row r="43" spans="1:20" ht="23.1" customHeight="1" x14ac:dyDescent="0.25">
      <c r="A43" s="210" t="s">
        <v>47</v>
      </c>
      <c r="B43" s="179"/>
      <c r="C43" s="215" t="s">
        <v>44</v>
      </c>
      <c r="D43" s="209"/>
      <c r="E43" s="176"/>
      <c r="F43" s="176"/>
      <c r="G43" s="176"/>
      <c r="H43" s="176"/>
      <c r="I43" s="251"/>
      <c r="J43" s="228"/>
      <c r="K43" s="252"/>
      <c r="L43" s="179"/>
    </row>
    <row r="44" spans="1:20" s="173" customFormat="1" ht="23.1" customHeight="1" thickBot="1" x14ac:dyDescent="0.3">
      <c r="A44" s="382" t="s">
        <v>73</v>
      </c>
      <c r="B44" s="383"/>
      <c r="C44" s="383"/>
      <c r="D44" s="383"/>
      <c r="E44" s="179"/>
      <c r="F44" s="179"/>
      <c r="G44" s="179"/>
      <c r="H44" s="179"/>
      <c r="I44" s="176"/>
      <c r="J44" s="182"/>
      <c r="K44" s="206"/>
      <c r="L44" s="179"/>
      <c r="M44" s="179"/>
      <c r="N44" s="179"/>
      <c r="O44" s="179"/>
      <c r="P44" s="179"/>
      <c r="Q44" s="179"/>
      <c r="R44" s="179"/>
      <c r="S44" s="179"/>
      <c r="T44" s="179"/>
    </row>
    <row r="45" spans="1:20" s="173" customFormat="1" ht="21.95" customHeight="1" thickBot="1" x14ac:dyDescent="0.3">
      <c r="A45" s="384"/>
      <c r="B45" s="384"/>
      <c r="C45" s="384"/>
      <c r="D45" s="384"/>
      <c r="E45" s="230" t="s">
        <v>74</v>
      </c>
      <c r="F45" s="230"/>
      <c r="G45" s="231">
        <f>SUM(G38:G42)</f>
        <v>0</v>
      </c>
      <c r="H45" s="232"/>
      <c r="I45" s="224"/>
      <c r="J45" s="225"/>
      <c r="K45" s="233"/>
      <c r="L45" s="179"/>
      <c r="M45" s="179"/>
      <c r="N45" s="179"/>
      <c r="O45" s="179"/>
      <c r="P45" s="179"/>
      <c r="Q45" s="179"/>
      <c r="R45" s="179"/>
      <c r="S45" s="179"/>
      <c r="T45" s="179"/>
    </row>
    <row r="46" spans="1:20" s="173" customFormat="1" ht="18.75" thickTop="1" x14ac:dyDescent="0.25">
      <c r="A46" s="234" t="s">
        <v>24</v>
      </c>
      <c r="B46" s="179"/>
      <c r="C46" s="179"/>
      <c r="D46" s="208"/>
      <c r="E46" s="179"/>
      <c r="F46" s="179"/>
      <c r="G46" s="179"/>
      <c r="H46" s="176"/>
      <c r="I46" s="179"/>
      <c r="J46" s="179"/>
      <c r="K46" s="179"/>
      <c r="L46" s="179"/>
      <c r="M46" s="179"/>
      <c r="N46" s="179"/>
      <c r="O46" s="179"/>
      <c r="P46" s="179"/>
      <c r="Q46" s="179"/>
      <c r="R46" s="179"/>
      <c r="S46" s="179"/>
      <c r="T46" s="179"/>
    </row>
    <row r="47" spans="1:20" s="173" customFormat="1" ht="21.95" customHeight="1" x14ac:dyDescent="0.25">
      <c r="A47" s="235"/>
      <c r="B47" s="179"/>
      <c r="C47" s="235"/>
      <c r="D47" s="179"/>
      <c r="E47" s="236"/>
      <c r="F47" s="235"/>
      <c r="G47" s="179"/>
      <c r="H47" s="235"/>
      <c r="I47" s="235"/>
      <c r="J47" s="237">
        <f>SUM(G38:G42)-(K36-K42)</f>
        <v>0</v>
      </c>
      <c r="K47" s="179" t="s">
        <v>25</v>
      </c>
      <c r="L47" s="179"/>
      <c r="M47" s="179"/>
      <c r="N47" s="179"/>
      <c r="O47" s="179"/>
      <c r="P47" s="179"/>
      <c r="Q47" s="179"/>
      <c r="R47" s="179"/>
      <c r="S47" s="179"/>
      <c r="T47" s="179"/>
    </row>
    <row r="48" spans="1:20" s="173" customFormat="1" x14ac:dyDescent="0.25">
      <c r="A48" s="238" t="s">
        <v>21</v>
      </c>
      <c r="B48" s="239"/>
      <c r="C48" s="239" t="s">
        <v>38</v>
      </c>
      <c r="D48" s="179"/>
      <c r="E48" s="240" t="s">
        <v>22</v>
      </c>
      <c r="F48" s="241"/>
      <c r="G48" s="179"/>
      <c r="H48" s="238" t="s">
        <v>23</v>
      </c>
      <c r="I48" s="179"/>
      <c r="J48" s="179"/>
      <c r="K48" s="181"/>
      <c r="L48" s="181"/>
      <c r="M48" s="181"/>
      <c r="N48" s="181"/>
      <c r="O48" s="241"/>
      <c r="P48" s="179"/>
      <c r="Q48" s="181"/>
      <c r="R48" s="179"/>
      <c r="S48" s="179"/>
      <c r="T48" s="179"/>
    </row>
    <row r="49" spans="1:20" s="173" customFormat="1" x14ac:dyDescent="0.25">
      <c r="A49" s="179"/>
      <c r="B49" s="179"/>
      <c r="C49" s="179"/>
      <c r="D49" s="179"/>
      <c r="E49" s="179"/>
      <c r="F49" s="179"/>
      <c r="G49" s="179"/>
      <c r="H49" s="176"/>
      <c r="I49" s="179"/>
      <c r="J49" s="179"/>
      <c r="K49" s="179"/>
      <c r="L49" s="179"/>
      <c r="M49" s="179"/>
      <c r="N49" s="179"/>
      <c r="O49" s="179"/>
      <c r="P49" s="179"/>
      <c r="Q49" s="179"/>
      <c r="R49" s="179"/>
      <c r="S49" s="179"/>
      <c r="T49" s="179"/>
    </row>
    <row r="50" spans="1:20" x14ac:dyDescent="0.25">
      <c r="A50" s="179"/>
      <c r="B50" s="176"/>
      <c r="C50" s="176"/>
      <c r="D50" s="176"/>
      <c r="E50" s="176"/>
      <c r="F50" s="176"/>
      <c r="G50" s="176"/>
      <c r="H50" s="176"/>
      <c r="I50" s="176"/>
      <c r="J50" s="176"/>
      <c r="K50" s="176"/>
    </row>
    <row r="51" spans="1:20" x14ac:dyDescent="0.25">
      <c r="A51" s="176"/>
      <c r="B51" s="176"/>
      <c r="C51" s="176"/>
      <c r="D51" s="176"/>
      <c r="E51" s="176"/>
      <c r="F51" s="176"/>
      <c r="G51" s="176"/>
      <c r="H51" s="176"/>
      <c r="I51" s="176"/>
      <c r="J51" s="176"/>
      <c r="K51" s="176"/>
    </row>
    <row r="52" spans="1:20" x14ac:dyDescent="0.25">
      <c r="A52" s="176"/>
      <c r="B52" s="176"/>
      <c r="C52" s="176"/>
      <c r="D52" s="176"/>
      <c r="E52" s="176"/>
      <c r="F52" s="176"/>
      <c r="G52" s="176"/>
      <c r="H52" s="176"/>
      <c r="I52" s="176"/>
      <c r="J52" s="176"/>
      <c r="K52" s="176"/>
    </row>
    <row r="53" spans="1:20" x14ac:dyDescent="0.25">
      <c r="A53" s="176"/>
      <c r="B53" s="176"/>
      <c r="C53" s="176"/>
      <c r="D53" s="176"/>
      <c r="E53" s="176"/>
      <c r="F53" s="176"/>
      <c r="G53" s="176"/>
      <c r="H53" s="176"/>
      <c r="I53" s="176"/>
      <c r="J53" s="176"/>
      <c r="K53" s="176"/>
    </row>
    <row r="54" spans="1:20" x14ac:dyDescent="0.25">
      <c r="A54" s="176"/>
      <c r="B54" s="176"/>
      <c r="C54" s="176"/>
      <c r="D54" s="176"/>
      <c r="E54" s="176"/>
      <c r="F54" s="176"/>
      <c r="G54" s="176"/>
      <c r="H54" s="176"/>
      <c r="I54" s="176"/>
      <c r="J54" s="176"/>
      <c r="K54" s="176"/>
    </row>
    <row r="55" spans="1:20" x14ac:dyDescent="0.25">
      <c r="A55" s="176"/>
      <c r="B55" s="176"/>
      <c r="C55" s="176"/>
      <c r="D55" s="176"/>
      <c r="E55" s="176"/>
      <c r="F55" s="176"/>
      <c r="G55" s="176"/>
      <c r="H55" s="176"/>
      <c r="I55" s="176"/>
      <c r="J55" s="176"/>
      <c r="K55" s="176"/>
    </row>
    <row r="56" spans="1:20" x14ac:dyDescent="0.25">
      <c r="A56" s="176"/>
      <c r="B56" s="176"/>
      <c r="C56" s="176"/>
      <c r="D56" s="176"/>
      <c r="E56" s="176"/>
      <c r="F56" s="176"/>
      <c r="G56" s="176"/>
      <c r="H56" s="176"/>
      <c r="I56" s="176"/>
      <c r="J56" s="176"/>
      <c r="K56" s="176"/>
    </row>
    <row r="57" spans="1:20" x14ac:dyDescent="0.25">
      <c r="A57" s="176"/>
      <c r="B57" s="176"/>
      <c r="C57" s="176"/>
      <c r="D57" s="176"/>
      <c r="E57" s="176"/>
      <c r="F57" s="176"/>
      <c r="G57" s="176"/>
      <c r="H57" s="176"/>
      <c r="I57" s="176"/>
      <c r="J57" s="176"/>
      <c r="K57" s="176"/>
    </row>
    <row r="58" spans="1:20" x14ac:dyDescent="0.25">
      <c r="A58" s="176"/>
      <c r="B58" s="176"/>
      <c r="C58" s="176"/>
      <c r="D58" s="176"/>
      <c r="E58" s="176"/>
      <c r="F58" s="176"/>
      <c r="G58" s="176"/>
      <c r="H58" s="176"/>
      <c r="I58" s="176"/>
      <c r="J58" s="176"/>
      <c r="K58" s="176"/>
    </row>
    <row r="59" spans="1:20" x14ac:dyDescent="0.25">
      <c r="A59" s="176"/>
      <c r="B59" s="176"/>
      <c r="C59" s="176"/>
      <c r="D59" s="176"/>
      <c r="E59" s="176"/>
      <c r="F59" s="176"/>
      <c r="G59" s="176"/>
      <c r="H59" s="176"/>
      <c r="I59" s="176"/>
      <c r="J59" s="176"/>
      <c r="K59" s="176"/>
    </row>
  </sheetData>
  <sheetProtection algorithmName="SHA-512" hashValue="Oj6rlYeZO2ROAxSefHN31+yAn6y+oMexkKdI32SVnm5/ltFdrwyox7AVwGDN1R4lFg3bsCMxV74tE5R4s5Mvjw==" saltValue="u8mG3DIwauQb/VxSg4qsNQ==" spinCount="100000" sheet="1" selectLockedCells="1"/>
  <customSheetViews>
    <customSheetView guid="{3B88A870-9353-4D34-8A9E-1A762D1435AA}" scale="65" fitToPage="1">
      <selection activeCell="D12" sqref="D12"/>
      <pageMargins left="0.25" right="0.25" top="0.25" bottom="0.25" header="0.26" footer="0.25"/>
      <printOptions horizontalCentered="1"/>
      <pageSetup scale="54" orientation="landscape" r:id="rId1"/>
      <headerFooter alignWithMargins="0">
        <oddFooter>&amp;R&amp;8REV. 12-01-2011</oddFooter>
      </headerFooter>
    </customSheetView>
  </customSheetViews>
  <mergeCells count="32">
    <mergeCell ref="A30:C30"/>
    <mergeCell ref="A27:C27"/>
    <mergeCell ref="A28:C28"/>
    <mergeCell ref="A29:C29"/>
    <mergeCell ref="A26:C26"/>
    <mergeCell ref="A22:C22"/>
    <mergeCell ref="H8:K8"/>
    <mergeCell ref="D13:K13"/>
    <mergeCell ref="A14:C14"/>
    <mergeCell ref="A15:C15"/>
    <mergeCell ref="A16:C16"/>
    <mergeCell ref="B1:K2"/>
    <mergeCell ref="D4:E4"/>
    <mergeCell ref="H4:K4"/>
    <mergeCell ref="H6:I6"/>
    <mergeCell ref="H7:K7"/>
    <mergeCell ref="E35:G36"/>
    <mergeCell ref="A44:D45"/>
    <mergeCell ref="H9:K10"/>
    <mergeCell ref="A18:C18"/>
    <mergeCell ref="D18:K18"/>
    <mergeCell ref="A23:C23"/>
    <mergeCell ref="D24:K24"/>
    <mergeCell ref="A13:C13"/>
    <mergeCell ref="A19:C19"/>
    <mergeCell ref="A17:C17"/>
    <mergeCell ref="A21:C21"/>
    <mergeCell ref="A31:C31"/>
    <mergeCell ref="A32:C32"/>
    <mergeCell ref="A33:C33"/>
    <mergeCell ref="A24:C24"/>
    <mergeCell ref="A25:C25"/>
  </mergeCells>
  <printOptions horizontalCentered="1"/>
  <pageMargins left="0.25" right="0.25" top="0.25" bottom="0.25" header="0.26" footer="0.25"/>
  <pageSetup scale="55" orientation="landscape" r:id="rId2"/>
  <headerFooter alignWithMargins="0">
    <oddFooter>&amp;R&amp;8REV. 01-13-2020</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2"/>
  <sheetViews>
    <sheetView zoomScale="65" workbookViewId="0">
      <selection activeCell="J14" sqref="J14"/>
    </sheetView>
  </sheetViews>
  <sheetFormatPr defaultRowHeight="18" x14ac:dyDescent="0.25"/>
  <cols>
    <col min="1" max="1" width="41" style="172" customWidth="1"/>
    <col min="2" max="2" width="8.42578125" style="172" customWidth="1"/>
    <col min="3" max="3" width="27.85546875" style="172" customWidth="1"/>
    <col min="4" max="10" width="19.7109375" style="172" customWidth="1"/>
    <col min="11" max="11" width="21.7109375" style="172" customWidth="1"/>
    <col min="12" max="20" width="9.140625" style="176"/>
    <col min="21" max="16384" width="9.140625" style="172"/>
  </cols>
  <sheetData>
    <row r="1" spans="1:12" ht="19.149999999999999" customHeight="1" x14ac:dyDescent="0.25">
      <c r="A1" s="176"/>
      <c r="B1" s="414" t="s">
        <v>43</v>
      </c>
      <c r="C1" s="414"/>
      <c r="D1" s="414"/>
      <c r="E1" s="414"/>
      <c r="F1" s="414"/>
      <c r="G1" s="414"/>
      <c r="H1" s="414"/>
      <c r="I1" s="414"/>
      <c r="J1" s="414"/>
      <c r="K1" s="414"/>
    </row>
    <row r="2" spans="1:12" ht="15" customHeight="1" x14ac:dyDescent="0.25">
      <c r="A2" s="176"/>
      <c r="B2" s="414"/>
      <c r="C2" s="414"/>
      <c r="D2" s="414"/>
      <c r="E2" s="414"/>
      <c r="F2" s="414"/>
      <c r="G2" s="414"/>
      <c r="H2" s="414"/>
      <c r="I2" s="414"/>
      <c r="J2" s="414"/>
      <c r="K2" s="414"/>
    </row>
    <row r="3" spans="1:12" ht="15" customHeight="1" x14ac:dyDescent="0.25">
      <c r="A3" s="176"/>
      <c r="B3" s="176"/>
      <c r="C3" s="176"/>
      <c r="D3" s="177"/>
      <c r="E3" s="176"/>
      <c r="F3" s="177"/>
      <c r="G3" s="176"/>
      <c r="H3" s="178"/>
      <c r="I3" s="178"/>
      <c r="J3" s="179"/>
      <c r="K3" s="178"/>
    </row>
    <row r="4" spans="1:12" ht="23.1" customHeight="1" x14ac:dyDescent="0.25">
      <c r="A4" s="253"/>
      <c r="B4" s="180"/>
      <c r="C4" s="180"/>
      <c r="D4" s="415" t="s">
        <v>215</v>
      </c>
      <c r="E4" s="416"/>
      <c r="F4" s="176"/>
      <c r="G4" s="182" t="s">
        <v>39</v>
      </c>
      <c r="H4" s="417" t="str">
        <f>IF('Front (1)'!H4:K4&gt;0,'Front (1)'!H4:K4,"")</f>
        <v/>
      </c>
      <c r="I4" s="417"/>
      <c r="J4" s="417"/>
      <c r="K4" s="417"/>
    </row>
    <row r="5" spans="1:12" ht="23.1" customHeight="1" x14ac:dyDescent="0.25">
      <c r="A5" s="183" t="s">
        <v>75</v>
      </c>
      <c r="B5" s="184"/>
      <c r="C5" s="184"/>
      <c r="D5" s="185" t="s">
        <v>64</v>
      </c>
      <c r="E5" s="176"/>
      <c r="F5" s="176"/>
      <c r="G5" s="182" t="s">
        <v>40</v>
      </c>
      <c r="H5" s="71" t="str">
        <f>IF('Front (1)'!H5&gt;0,'Front (1)'!H5,"")</f>
        <v/>
      </c>
      <c r="I5" s="160"/>
      <c r="J5" s="182" t="s">
        <v>42</v>
      </c>
      <c r="K5" s="71" t="str">
        <f>IF(Front!K5&gt;0,Front!K5,"")</f>
        <v/>
      </c>
    </row>
    <row r="6" spans="1:12" ht="23.1" customHeight="1" x14ac:dyDescent="0.25">
      <c r="A6" s="176"/>
      <c r="B6" s="176"/>
      <c r="C6" s="176"/>
      <c r="D6" s="176"/>
      <c r="E6" s="176"/>
      <c r="F6" s="182"/>
      <c r="G6" s="182" t="s">
        <v>41</v>
      </c>
      <c r="H6" s="418"/>
      <c r="I6" s="418"/>
      <c r="J6" s="182" t="s">
        <v>76</v>
      </c>
      <c r="K6" s="71" t="str">
        <f>IF(Front!K6&gt;0,Front!K6,"")</f>
        <v/>
      </c>
    </row>
    <row r="7" spans="1:12" ht="23.1" customHeight="1" x14ac:dyDescent="0.25">
      <c r="A7" s="184" t="s">
        <v>30</v>
      </c>
      <c r="B7" s="176"/>
      <c r="C7" s="176"/>
      <c r="D7" s="176"/>
      <c r="E7" s="176"/>
      <c r="F7" s="182"/>
      <c r="G7" s="182" t="s">
        <v>99</v>
      </c>
      <c r="H7" s="417" t="str">
        <f>IF(Front!H7&gt;0,Front!H7,"")</f>
        <v/>
      </c>
      <c r="I7" s="417"/>
      <c r="J7" s="417"/>
      <c r="K7" s="417"/>
    </row>
    <row r="8" spans="1:12" ht="23.1" customHeight="1" x14ac:dyDescent="0.25">
      <c r="A8" s="176" t="s">
        <v>18</v>
      </c>
      <c r="B8" s="71" t="s">
        <v>37</v>
      </c>
      <c r="C8" s="176"/>
      <c r="D8" s="176"/>
      <c r="E8" s="176"/>
      <c r="F8" s="182"/>
      <c r="G8" s="182" t="s">
        <v>100</v>
      </c>
      <c r="H8" s="417" t="str">
        <f>IF(Front!H8&gt;0,Front!H8,"")</f>
        <v/>
      </c>
      <c r="I8" s="417"/>
      <c r="J8" s="417"/>
      <c r="K8" s="417"/>
    </row>
    <row r="9" spans="1:12" ht="23.1" customHeight="1" x14ac:dyDescent="0.25">
      <c r="A9" s="176" t="s">
        <v>29</v>
      </c>
      <c r="B9" s="71"/>
      <c r="C9" s="176"/>
      <c r="D9" s="176"/>
      <c r="E9" s="176"/>
      <c r="F9" s="176"/>
      <c r="G9" s="186" t="s">
        <v>45</v>
      </c>
      <c r="H9" s="407"/>
      <c r="I9" s="407"/>
      <c r="J9" s="407"/>
      <c r="K9" s="407"/>
    </row>
    <row r="10" spans="1:12" ht="23.1" customHeight="1" thickBot="1" x14ac:dyDescent="0.3">
      <c r="A10" s="214"/>
      <c r="B10" s="254"/>
      <c r="C10" s="187"/>
      <c r="D10" s="176"/>
      <c r="E10" s="176"/>
      <c r="F10" s="176"/>
      <c r="G10" s="176"/>
      <c r="H10" s="408"/>
      <c r="I10" s="408"/>
      <c r="J10" s="408"/>
      <c r="K10" s="408"/>
    </row>
    <row r="11" spans="1:12" ht="23.1" customHeight="1" x14ac:dyDescent="0.25">
      <c r="A11" s="176"/>
      <c r="B11" s="176"/>
      <c r="C11" s="188"/>
      <c r="D11" s="189" t="s">
        <v>118</v>
      </c>
      <c r="E11" s="189" t="s">
        <v>119</v>
      </c>
      <c r="F11" s="189" t="s">
        <v>120</v>
      </c>
      <c r="G11" s="189" t="s">
        <v>121</v>
      </c>
      <c r="H11" s="189" t="s">
        <v>122</v>
      </c>
      <c r="I11" s="189" t="s">
        <v>123</v>
      </c>
      <c r="J11" s="189" t="s">
        <v>124</v>
      </c>
      <c r="K11" s="190" t="s">
        <v>9</v>
      </c>
      <c r="L11" s="181"/>
    </row>
    <row r="12" spans="1:12" ht="23.1" customHeight="1" thickBot="1" x14ac:dyDescent="0.3">
      <c r="A12" s="191" t="s">
        <v>108</v>
      </c>
      <c r="B12" s="179"/>
      <c r="C12" s="182"/>
      <c r="D12" s="75"/>
      <c r="E12" s="75"/>
      <c r="F12" s="75"/>
      <c r="G12" s="75"/>
      <c r="H12" s="75"/>
      <c r="I12" s="75"/>
      <c r="J12" s="75"/>
      <c r="K12" s="194"/>
    </row>
    <row r="13" spans="1:12" ht="23.1" customHeight="1" thickBot="1" x14ac:dyDescent="0.35">
      <c r="A13" s="409" t="s">
        <v>130</v>
      </c>
      <c r="B13" s="410"/>
      <c r="C13" s="411"/>
      <c r="D13" s="412"/>
      <c r="E13" s="412"/>
      <c r="F13" s="412"/>
      <c r="G13" s="412"/>
      <c r="H13" s="412"/>
      <c r="I13" s="412"/>
      <c r="J13" s="412"/>
      <c r="K13" s="413"/>
    </row>
    <row r="14" spans="1:12" ht="23.1" customHeight="1" x14ac:dyDescent="0.25">
      <c r="A14" s="397" t="s">
        <v>26</v>
      </c>
      <c r="B14" s="398"/>
      <c r="C14" s="399"/>
      <c r="D14" s="77"/>
      <c r="E14" s="78"/>
      <c r="F14" s="78"/>
      <c r="G14" s="78"/>
      <c r="H14" s="78"/>
      <c r="I14" s="78"/>
      <c r="J14" s="78"/>
      <c r="K14" s="195">
        <f>SUM(D14:J14)</f>
        <v>0</v>
      </c>
    </row>
    <row r="15" spans="1:12" ht="23.1" customHeight="1" x14ac:dyDescent="0.25">
      <c r="A15" s="397" t="s">
        <v>27</v>
      </c>
      <c r="B15" s="398"/>
      <c r="C15" s="399"/>
      <c r="D15" s="80"/>
      <c r="E15" s="81"/>
      <c r="F15" s="81"/>
      <c r="G15" s="81"/>
      <c r="H15" s="81"/>
      <c r="I15" s="81"/>
      <c r="J15" s="81"/>
      <c r="K15" s="196">
        <f>SUM(D15:J15)</f>
        <v>0</v>
      </c>
    </row>
    <row r="16" spans="1:12" ht="23.1" customHeight="1" thickBot="1" x14ac:dyDescent="0.3">
      <c r="A16" s="397" t="s">
        <v>28</v>
      </c>
      <c r="B16" s="398"/>
      <c r="C16" s="399"/>
      <c r="D16" s="83"/>
      <c r="E16" s="84"/>
      <c r="F16" s="84"/>
      <c r="G16" s="84"/>
      <c r="H16" s="84"/>
      <c r="I16" s="84"/>
      <c r="J16" s="84"/>
      <c r="K16" s="197">
        <f>SUM(D16:J16)</f>
        <v>0</v>
      </c>
    </row>
    <row r="17" spans="1:12" ht="23.1" customHeight="1" thickBot="1" x14ac:dyDescent="0.3">
      <c r="A17" s="400" t="s">
        <v>68</v>
      </c>
      <c r="B17" s="401"/>
      <c r="C17" s="402"/>
      <c r="D17" s="199">
        <f t="shared" ref="D17:J17" si="0">+D14+D15+D16</f>
        <v>0</v>
      </c>
      <c r="E17" s="198">
        <f t="shared" si="0"/>
        <v>0</v>
      </c>
      <c r="F17" s="198">
        <f t="shared" si="0"/>
        <v>0</v>
      </c>
      <c r="G17" s="198">
        <f t="shared" si="0"/>
        <v>0</v>
      </c>
      <c r="H17" s="198">
        <f t="shared" si="0"/>
        <v>0</v>
      </c>
      <c r="I17" s="198">
        <f t="shared" si="0"/>
        <v>0</v>
      </c>
      <c r="J17" s="198">
        <f t="shared" si="0"/>
        <v>0</v>
      </c>
      <c r="K17" s="198">
        <f>SUM(D17:J17)</f>
        <v>0</v>
      </c>
      <c r="L17" s="179"/>
    </row>
    <row r="18" spans="1:12" ht="23.1" customHeight="1" thickBot="1" x14ac:dyDescent="0.35">
      <c r="A18" s="391"/>
      <c r="B18" s="392"/>
      <c r="C18" s="393"/>
      <c r="D18" s="403" t="s">
        <v>137</v>
      </c>
      <c r="E18" s="404"/>
      <c r="F18" s="404"/>
      <c r="G18" s="404"/>
      <c r="H18" s="404"/>
      <c r="I18" s="404"/>
      <c r="J18" s="404"/>
      <c r="K18" s="405"/>
      <c r="L18" s="179"/>
    </row>
    <row r="19" spans="1:12" ht="23.1" customHeight="1" thickBot="1" x14ac:dyDescent="0.3">
      <c r="A19" s="385" t="s">
        <v>140</v>
      </c>
      <c r="B19" s="386"/>
      <c r="C19" s="387"/>
      <c r="D19" s="200">
        <f>Back!$C38+Back!$C39</f>
        <v>0</v>
      </c>
      <c r="E19" s="200">
        <f>Back!$C40+Back!$C41</f>
        <v>0</v>
      </c>
      <c r="F19" s="200">
        <f>Back!$C42+Back!$C43</f>
        <v>0</v>
      </c>
      <c r="G19" s="200">
        <f>Back!$C44+Back!$C45</f>
        <v>0</v>
      </c>
      <c r="H19" s="200">
        <f>Back!$C46+Back!$C47</f>
        <v>0</v>
      </c>
      <c r="I19" s="200">
        <f>Back!$C48+Back!$C49</f>
        <v>0</v>
      </c>
      <c r="J19" s="200">
        <f>Back!$C50+Back!$C51</f>
        <v>0</v>
      </c>
      <c r="K19" s="201">
        <f>SUM(D19:J19)</f>
        <v>0</v>
      </c>
      <c r="L19" s="179"/>
    </row>
    <row r="20" spans="1:12" ht="23.1" customHeight="1" thickBot="1" x14ac:dyDescent="0.3">
      <c r="A20" s="192"/>
      <c r="B20" s="192"/>
      <c r="C20" s="192"/>
      <c r="D20" s="202"/>
      <c r="E20" s="202"/>
      <c r="F20" s="202"/>
      <c r="G20" s="202"/>
      <c r="H20" s="202"/>
      <c r="I20" s="202"/>
      <c r="J20" s="202"/>
      <c r="K20" s="202"/>
    </row>
    <row r="21" spans="1:12" ht="23.1" customHeight="1" thickBot="1" x14ac:dyDescent="0.3">
      <c r="A21" s="388" t="s">
        <v>138</v>
      </c>
      <c r="B21" s="389"/>
      <c r="C21" s="390"/>
      <c r="D21" s="138"/>
      <c r="E21" s="138"/>
      <c r="F21" s="138"/>
      <c r="G21" s="138"/>
      <c r="H21" s="138"/>
      <c r="I21" s="138"/>
      <c r="J21" s="138"/>
      <c r="K21" s="201">
        <f>SUM(D21:J21)</f>
        <v>0</v>
      </c>
      <c r="L21" s="179"/>
    </row>
    <row r="22" spans="1:12" ht="23.1" customHeight="1" thickBot="1" x14ac:dyDescent="0.3">
      <c r="A22" s="388" t="s">
        <v>139</v>
      </c>
      <c r="B22" s="389"/>
      <c r="C22" s="390"/>
      <c r="D22" s="138"/>
      <c r="E22" s="138"/>
      <c r="F22" s="138"/>
      <c r="G22" s="138"/>
      <c r="H22" s="138"/>
      <c r="I22" s="138"/>
      <c r="J22" s="138"/>
      <c r="K22" s="201">
        <f>SUM(D22:J22)</f>
        <v>0</v>
      </c>
      <c r="L22" s="179"/>
    </row>
    <row r="23" spans="1:12" ht="23.1" customHeight="1" thickBot="1" x14ac:dyDescent="0.3">
      <c r="A23" s="192"/>
      <c r="B23" s="192"/>
      <c r="C23" s="192"/>
      <c r="D23" s="203"/>
      <c r="E23" s="202"/>
      <c r="F23" s="202"/>
      <c r="G23" s="202"/>
      <c r="H23" s="202"/>
      <c r="I23" s="202"/>
      <c r="J23" s="202"/>
      <c r="K23" s="202"/>
    </row>
    <row r="24" spans="1:12" ht="23.1" customHeight="1" thickBot="1" x14ac:dyDescent="0.35">
      <c r="A24" s="391" t="s">
        <v>20</v>
      </c>
      <c r="B24" s="392"/>
      <c r="C24" s="393"/>
      <c r="D24" s="394"/>
      <c r="E24" s="395"/>
      <c r="F24" s="395"/>
      <c r="G24" s="395"/>
      <c r="H24" s="395"/>
      <c r="I24" s="395"/>
      <c r="J24" s="395"/>
      <c r="K24" s="396"/>
      <c r="L24" s="179"/>
    </row>
    <row r="25" spans="1:12" ht="23.1" customHeight="1" x14ac:dyDescent="0.3">
      <c r="A25" s="373" t="s">
        <v>70</v>
      </c>
      <c r="B25" s="374"/>
      <c r="C25" s="375"/>
      <c r="D25" s="81"/>
      <c r="E25" s="81"/>
      <c r="F25" s="81"/>
      <c r="G25" s="81"/>
      <c r="H25" s="81"/>
      <c r="I25" s="81"/>
      <c r="J25" s="81"/>
      <c r="K25" s="196">
        <f t="shared" ref="K25:K32" si="1">SUM(D25:J25)</f>
        <v>0</v>
      </c>
    </row>
    <row r="26" spans="1:12" ht="23.1" customHeight="1" x14ac:dyDescent="0.25">
      <c r="A26" s="373" t="s">
        <v>6</v>
      </c>
      <c r="B26" s="374"/>
      <c r="C26" s="375"/>
      <c r="D26" s="81"/>
      <c r="E26" s="81"/>
      <c r="F26" s="81"/>
      <c r="G26" s="81"/>
      <c r="H26" s="81"/>
      <c r="I26" s="81"/>
      <c r="J26" s="81"/>
      <c r="K26" s="196">
        <f t="shared" si="1"/>
        <v>0</v>
      </c>
    </row>
    <row r="27" spans="1:12" ht="23.1" customHeight="1" x14ac:dyDescent="0.25">
      <c r="A27" s="373" t="s">
        <v>7</v>
      </c>
      <c r="B27" s="374"/>
      <c r="C27" s="375"/>
      <c r="D27" s="81"/>
      <c r="E27" s="81"/>
      <c r="F27" s="81"/>
      <c r="G27" s="81"/>
      <c r="H27" s="81"/>
      <c r="I27" s="81"/>
      <c r="J27" s="81"/>
      <c r="K27" s="196">
        <f t="shared" si="1"/>
        <v>0</v>
      </c>
    </row>
    <row r="28" spans="1:12" ht="23.1" customHeight="1" x14ac:dyDescent="0.3">
      <c r="A28" s="373" t="s">
        <v>71</v>
      </c>
      <c r="B28" s="374"/>
      <c r="C28" s="375"/>
      <c r="D28" s="81"/>
      <c r="E28" s="81"/>
      <c r="F28" s="81"/>
      <c r="G28" s="81"/>
      <c r="H28" s="81"/>
      <c r="I28" s="81"/>
      <c r="J28" s="81"/>
      <c r="K28" s="196">
        <f t="shared" si="1"/>
        <v>0</v>
      </c>
    </row>
    <row r="29" spans="1:12" ht="23.1" customHeight="1" x14ac:dyDescent="0.25">
      <c r="A29" s="373" t="s">
        <v>8</v>
      </c>
      <c r="B29" s="374"/>
      <c r="C29" s="375"/>
      <c r="D29" s="81"/>
      <c r="E29" s="81"/>
      <c r="F29" s="81"/>
      <c r="G29" s="81"/>
      <c r="H29" s="81"/>
      <c r="I29" s="81"/>
      <c r="J29" s="81"/>
      <c r="K29" s="196">
        <f t="shared" si="1"/>
        <v>0</v>
      </c>
    </row>
    <row r="30" spans="1:12" ht="23.1" customHeight="1" x14ac:dyDescent="0.3">
      <c r="A30" s="373" t="s">
        <v>72</v>
      </c>
      <c r="B30" s="374"/>
      <c r="C30" s="375"/>
      <c r="D30" s="204">
        <f>Mileage!J46+Mileage!J47+Mileage!J48</f>
        <v>0</v>
      </c>
      <c r="E30" s="204">
        <f>Mileage!J49+Mileage!J50+Mileage!J51</f>
        <v>0</v>
      </c>
      <c r="F30" s="204">
        <f>Mileage!J52+Mileage!J53+Mileage!J54</f>
        <v>0</v>
      </c>
      <c r="G30" s="204">
        <f>Mileage!J55+Mileage!J56+Mileage!J57</f>
        <v>0</v>
      </c>
      <c r="H30" s="204">
        <f>Mileage!J58+Mileage!J59+Mileage!J60</f>
        <v>0</v>
      </c>
      <c r="I30" s="204">
        <f>Mileage!J61+Mileage!J62+Mileage!J63</f>
        <v>0</v>
      </c>
      <c r="J30" s="204">
        <f>Mileage!J64+Mileage!J65+Mileage!J66</f>
        <v>0</v>
      </c>
      <c r="K30" s="196">
        <f t="shared" si="1"/>
        <v>0</v>
      </c>
    </row>
    <row r="31" spans="1:12" ht="23.1" customHeight="1" thickBot="1" x14ac:dyDescent="0.3">
      <c r="A31" s="373" t="s">
        <v>128</v>
      </c>
      <c r="B31" s="374"/>
      <c r="C31" s="375"/>
      <c r="D31" s="81"/>
      <c r="E31" s="81"/>
      <c r="F31" s="81"/>
      <c r="G31" s="81"/>
      <c r="H31" s="81"/>
      <c r="I31" s="81"/>
      <c r="J31" s="81"/>
      <c r="K31" s="196">
        <f t="shared" si="1"/>
        <v>0</v>
      </c>
    </row>
    <row r="32" spans="1:12" ht="23.1" customHeight="1" thickBot="1" x14ac:dyDescent="0.3">
      <c r="A32" s="385" t="s">
        <v>66</v>
      </c>
      <c r="B32" s="386"/>
      <c r="C32" s="387"/>
      <c r="D32" s="201">
        <f t="shared" ref="D32:J32" si="2">SUM(D25:D31)</f>
        <v>0</v>
      </c>
      <c r="E32" s="201">
        <f t="shared" si="2"/>
        <v>0</v>
      </c>
      <c r="F32" s="201">
        <f t="shared" si="2"/>
        <v>0</v>
      </c>
      <c r="G32" s="201">
        <f t="shared" si="2"/>
        <v>0</v>
      </c>
      <c r="H32" s="201">
        <f t="shared" si="2"/>
        <v>0</v>
      </c>
      <c r="I32" s="201">
        <f t="shared" si="2"/>
        <v>0</v>
      </c>
      <c r="J32" s="201">
        <f t="shared" si="2"/>
        <v>0</v>
      </c>
      <c r="K32" s="201">
        <f t="shared" si="1"/>
        <v>0</v>
      </c>
    </row>
    <row r="33" spans="1:20" ht="23.1" customHeight="1" thickBot="1" x14ac:dyDescent="0.3">
      <c r="A33" s="388" t="s">
        <v>69</v>
      </c>
      <c r="B33" s="389"/>
      <c r="C33" s="390"/>
      <c r="D33" s="201">
        <f>SUM(D32,D19, D21,D17,D22)</f>
        <v>0</v>
      </c>
      <c r="E33" s="201">
        <f t="shared" ref="E33:J33" si="3">SUM(E32,E19, E21,E17,E22)</f>
        <v>0</v>
      </c>
      <c r="F33" s="201">
        <f t="shared" si="3"/>
        <v>0</v>
      </c>
      <c r="G33" s="201">
        <f t="shared" si="3"/>
        <v>0</v>
      </c>
      <c r="H33" s="201">
        <f t="shared" si="3"/>
        <v>0</v>
      </c>
      <c r="I33" s="201">
        <f t="shared" si="3"/>
        <v>0</v>
      </c>
      <c r="J33" s="201">
        <f t="shared" si="3"/>
        <v>0</v>
      </c>
      <c r="K33" s="201">
        <f>SUM(K32,K19, K21,K17,K22)</f>
        <v>0</v>
      </c>
      <c r="N33" s="214"/>
    </row>
    <row r="34" spans="1:20" ht="23.1" customHeight="1" thickBot="1" x14ac:dyDescent="0.3">
      <c r="A34" s="174"/>
      <c r="B34" s="193"/>
      <c r="C34" s="193"/>
      <c r="D34" s="205"/>
      <c r="E34" s="205"/>
      <c r="F34" s="205"/>
      <c r="G34" s="205"/>
      <c r="H34" s="205"/>
      <c r="I34" s="206"/>
      <c r="J34" s="206"/>
      <c r="K34" s="206"/>
      <c r="N34" s="214"/>
    </row>
    <row r="35" spans="1:20" ht="23.1" customHeight="1" x14ac:dyDescent="0.25">
      <c r="A35" s="92" t="str">
        <f>IF('Front (1)'!A35&gt;0,'Front (1)'!A35,"")</f>
        <v/>
      </c>
      <c r="B35" s="176"/>
      <c r="C35" s="93" t="str">
        <f>IF('Front (1)'!C35&gt;0,'Front (1)'!C35,"")</f>
        <v/>
      </c>
      <c r="D35" s="176"/>
      <c r="E35" s="376" t="s">
        <v>81</v>
      </c>
      <c r="F35" s="377"/>
      <c r="G35" s="378"/>
      <c r="H35" s="219"/>
      <c r="I35" s="176"/>
      <c r="J35" s="182" t="s">
        <v>62</v>
      </c>
      <c r="K35" s="220">
        <f>SUM(K17, K19,K21,K22,K32)</f>
        <v>0</v>
      </c>
      <c r="L35" s="183"/>
    </row>
    <row r="36" spans="1:20" ht="23.1" customHeight="1" thickBot="1" x14ac:dyDescent="0.3">
      <c r="A36" s="210" t="s">
        <v>127</v>
      </c>
      <c r="B36" s="211"/>
      <c r="C36" s="210" t="s">
        <v>19</v>
      </c>
      <c r="D36" s="176"/>
      <c r="E36" s="379"/>
      <c r="F36" s="380"/>
      <c r="G36" s="381"/>
      <c r="H36" s="219"/>
      <c r="I36" s="176"/>
      <c r="J36" s="182" t="s">
        <v>63</v>
      </c>
      <c r="K36" s="248"/>
      <c r="L36" s="183"/>
    </row>
    <row r="37" spans="1:20" ht="23.1" customHeight="1" x14ac:dyDescent="0.25">
      <c r="A37" s="92"/>
      <c r="B37" s="176"/>
      <c r="C37" s="93"/>
      <c r="D37" s="207"/>
      <c r="E37" s="216" t="s">
        <v>16</v>
      </c>
      <c r="F37" s="217" t="s">
        <v>17</v>
      </c>
      <c r="G37" s="218" t="s">
        <v>11</v>
      </c>
      <c r="H37" s="183"/>
      <c r="I37" s="176"/>
      <c r="J37" s="222"/>
      <c r="K37" s="248"/>
      <c r="L37" s="183"/>
    </row>
    <row r="38" spans="1:20" ht="23.1" customHeight="1" x14ac:dyDescent="0.25">
      <c r="A38" s="212" t="s">
        <v>126</v>
      </c>
      <c r="B38" s="179"/>
      <c r="C38" s="213" t="s">
        <v>44</v>
      </c>
      <c r="D38" s="208"/>
      <c r="E38" s="242"/>
      <c r="F38" s="243"/>
      <c r="G38" s="244"/>
      <c r="H38" s="176"/>
      <c r="I38" s="176"/>
      <c r="J38" s="182" t="s">
        <v>77</v>
      </c>
      <c r="K38" s="248"/>
      <c r="L38" s="183"/>
    </row>
    <row r="39" spans="1:20" ht="23.1" customHeight="1" x14ac:dyDescent="0.25">
      <c r="A39" s="212"/>
      <c r="B39" s="179"/>
      <c r="C39" s="213"/>
      <c r="D39" s="208"/>
      <c r="E39" s="242"/>
      <c r="F39" s="243"/>
      <c r="G39" s="244"/>
      <c r="H39" s="176"/>
      <c r="I39" s="176"/>
      <c r="J39" s="222" t="s">
        <v>78</v>
      </c>
      <c r="K39" s="248"/>
      <c r="L39" s="183"/>
    </row>
    <row r="40" spans="1:20" ht="23.1" customHeight="1" x14ac:dyDescent="0.25">
      <c r="A40" s="92"/>
      <c r="B40" s="176"/>
      <c r="C40" s="93"/>
      <c r="D40" s="208"/>
      <c r="E40" s="242"/>
      <c r="F40" s="243"/>
      <c r="G40" s="244"/>
      <c r="H40" s="176"/>
      <c r="I40" s="176"/>
      <c r="J40" s="223" t="s">
        <v>141</v>
      </c>
      <c r="K40" s="248"/>
      <c r="L40" s="183"/>
    </row>
    <row r="41" spans="1:20" ht="23.1" customHeight="1" x14ac:dyDescent="0.25">
      <c r="A41" s="212" t="s">
        <v>125</v>
      </c>
      <c r="B41" s="179"/>
      <c r="C41" s="213" t="s">
        <v>44</v>
      </c>
      <c r="D41" s="208"/>
      <c r="E41" s="242"/>
      <c r="F41" s="243"/>
      <c r="G41" s="244"/>
      <c r="H41" s="176"/>
      <c r="I41" s="183"/>
      <c r="J41" s="182" t="s">
        <v>79</v>
      </c>
      <c r="K41" s="255"/>
      <c r="L41" s="183"/>
    </row>
    <row r="42" spans="1:20" ht="23.1" customHeight="1" thickBot="1" x14ac:dyDescent="0.3">
      <c r="A42" s="118"/>
      <c r="B42" s="176"/>
      <c r="C42" s="104"/>
      <c r="D42" s="208"/>
      <c r="E42" s="245"/>
      <c r="F42" s="246"/>
      <c r="G42" s="247"/>
      <c r="H42" s="176"/>
      <c r="I42" s="182"/>
      <c r="J42" s="225" t="s">
        <v>80</v>
      </c>
      <c r="K42" s="250"/>
      <c r="L42" s="179"/>
    </row>
    <row r="43" spans="1:20" ht="23.1" customHeight="1" x14ac:dyDescent="0.25">
      <c r="A43" s="210" t="s">
        <v>47</v>
      </c>
      <c r="B43" s="179"/>
      <c r="C43" s="215" t="s">
        <v>44</v>
      </c>
      <c r="D43" s="209"/>
      <c r="E43" s="176"/>
      <c r="F43" s="176"/>
      <c r="G43" s="176"/>
      <c r="H43" s="176"/>
      <c r="I43" s="251"/>
      <c r="J43" s="228"/>
      <c r="K43" s="252"/>
      <c r="L43" s="179"/>
    </row>
    <row r="44" spans="1:20" s="173" customFormat="1" ht="23.1" customHeight="1" thickBot="1" x14ac:dyDescent="0.3">
      <c r="A44" s="382" t="s">
        <v>73</v>
      </c>
      <c r="B44" s="383"/>
      <c r="C44" s="383"/>
      <c r="D44" s="383"/>
      <c r="E44" s="179"/>
      <c r="F44" s="179"/>
      <c r="G44" s="179"/>
      <c r="H44" s="179"/>
      <c r="I44" s="176"/>
      <c r="J44" s="179"/>
      <c r="K44" s="206"/>
      <c r="L44" s="179"/>
      <c r="M44" s="179"/>
      <c r="N44" s="179"/>
      <c r="O44" s="179"/>
      <c r="P44" s="179"/>
      <c r="Q44" s="179"/>
      <c r="R44" s="179"/>
      <c r="S44" s="179"/>
      <c r="T44" s="179"/>
    </row>
    <row r="45" spans="1:20" s="173" customFormat="1" ht="21.95" customHeight="1" thickBot="1" x14ac:dyDescent="0.3">
      <c r="A45" s="384"/>
      <c r="B45" s="384"/>
      <c r="C45" s="384"/>
      <c r="D45" s="384"/>
      <c r="E45" s="230" t="s">
        <v>74</v>
      </c>
      <c r="F45" s="230"/>
      <c r="G45" s="231">
        <f>SUM(G38:G42)</f>
        <v>0</v>
      </c>
      <c r="H45" s="232"/>
      <c r="I45" s="224"/>
      <c r="J45" s="224"/>
      <c r="K45" s="233"/>
      <c r="L45" s="179"/>
      <c r="M45" s="179"/>
      <c r="N45" s="179"/>
      <c r="O45" s="179"/>
      <c r="P45" s="179"/>
      <c r="Q45" s="179"/>
      <c r="R45" s="179"/>
      <c r="S45" s="179"/>
      <c r="T45" s="179"/>
    </row>
    <row r="46" spans="1:20" s="173" customFormat="1" ht="18.75" thickTop="1" x14ac:dyDescent="0.25">
      <c r="A46" s="234" t="s">
        <v>24</v>
      </c>
      <c r="B46" s="179"/>
      <c r="C46" s="179"/>
      <c r="D46" s="208"/>
      <c r="E46" s="179"/>
      <c r="F46" s="179"/>
      <c r="G46" s="179"/>
      <c r="H46" s="176"/>
      <c r="I46" s="179"/>
      <c r="J46" s="179"/>
      <c r="K46" s="179"/>
      <c r="L46" s="179"/>
      <c r="M46" s="179"/>
      <c r="N46" s="179"/>
      <c r="O46" s="179"/>
      <c r="P46" s="179"/>
      <c r="Q46" s="179"/>
      <c r="R46" s="179"/>
      <c r="S46" s="179"/>
      <c r="T46" s="179"/>
    </row>
    <row r="47" spans="1:20" s="173" customFormat="1" ht="21.95" customHeight="1" x14ac:dyDescent="0.25">
      <c r="A47" s="235"/>
      <c r="B47" s="179"/>
      <c r="C47" s="235"/>
      <c r="D47" s="179"/>
      <c r="E47" s="236"/>
      <c r="F47" s="235"/>
      <c r="G47" s="179"/>
      <c r="H47" s="235"/>
      <c r="I47" s="235"/>
      <c r="J47" s="237">
        <f>SUM(G38:G42)-(K36-K42)</f>
        <v>0</v>
      </c>
      <c r="K47" s="179" t="s">
        <v>25</v>
      </c>
      <c r="L47" s="179"/>
      <c r="M47" s="179"/>
      <c r="N47" s="179"/>
      <c r="O47" s="179"/>
      <c r="P47" s="179"/>
      <c r="Q47" s="179"/>
      <c r="R47" s="179"/>
      <c r="S47" s="179"/>
      <c r="T47" s="179"/>
    </row>
    <row r="48" spans="1:20" s="173" customFormat="1" x14ac:dyDescent="0.25">
      <c r="A48" s="238" t="s">
        <v>21</v>
      </c>
      <c r="B48" s="239"/>
      <c r="C48" s="239" t="s">
        <v>38</v>
      </c>
      <c r="D48" s="179"/>
      <c r="E48" s="240" t="s">
        <v>22</v>
      </c>
      <c r="F48" s="241"/>
      <c r="G48" s="179"/>
      <c r="H48" s="238" t="s">
        <v>23</v>
      </c>
      <c r="I48" s="179"/>
      <c r="J48" s="179"/>
      <c r="K48" s="181"/>
      <c r="L48" s="181"/>
      <c r="M48" s="181"/>
      <c r="N48" s="181"/>
      <c r="O48" s="241"/>
      <c r="P48" s="179"/>
      <c r="Q48" s="181"/>
      <c r="R48" s="179"/>
      <c r="S48" s="179"/>
      <c r="T48" s="179"/>
    </row>
    <row r="49" spans="1:20" s="173" customFormat="1" x14ac:dyDescent="0.25">
      <c r="A49" s="179"/>
      <c r="B49" s="179"/>
      <c r="C49" s="179"/>
      <c r="D49" s="179"/>
      <c r="E49" s="179"/>
      <c r="F49" s="179"/>
      <c r="G49" s="179"/>
      <c r="H49" s="176"/>
      <c r="I49" s="179"/>
      <c r="J49" s="179"/>
      <c r="K49" s="179"/>
      <c r="L49" s="179"/>
      <c r="M49" s="179"/>
      <c r="N49" s="179"/>
      <c r="O49" s="179"/>
      <c r="P49" s="179"/>
      <c r="Q49" s="179"/>
      <c r="R49" s="179"/>
      <c r="S49" s="179"/>
      <c r="T49" s="179"/>
    </row>
    <row r="50" spans="1:20" x14ac:dyDescent="0.25">
      <c r="A50" s="179"/>
      <c r="B50" s="176"/>
      <c r="C50" s="176"/>
      <c r="D50" s="176"/>
      <c r="E50" s="176"/>
      <c r="F50" s="176"/>
      <c r="G50" s="176"/>
      <c r="H50" s="176"/>
      <c r="I50" s="176"/>
      <c r="J50" s="176"/>
      <c r="K50" s="176"/>
    </row>
    <row r="51" spans="1:20" x14ac:dyDescent="0.25">
      <c r="A51" s="176"/>
      <c r="B51" s="176"/>
      <c r="C51" s="176"/>
      <c r="D51" s="176"/>
      <c r="E51" s="176"/>
      <c r="F51" s="176"/>
      <c r="G51" s="176"/>
      <c r="H51" s="176"/>
      <c r="I51" s="176"/>
      <c r="J51" s="176"/>
      <c r="K51" s="176"/>
    </row>
    <row r="52" spans="1:20" x14ac:dyDescent="0.25">
      <c r="A52" s="176"/>
      <c r="B52" s="176"/>
      <c r="C52" s="176"/>
      <c r="D52" s="176"/>
      <c r="E52" s="176"/>
      <c r="F52" s="176"/>
      <c r="G52" s="176"/>
      <c r="H52" s="176"/>
      <c r="I52" s="176"/>
      <c r="J52" s="176"/>
      <c r="K52" s="176"/>
    </row>
    <row r="53" spans="1:20" x14ac:dyDescent="0.25">
      <c r="A53" s="176"/>
      <c r="B53" s="176"/>
      <c r="C53" s="176"/>
      <c r="D53" s="176"/>
      <c r="E53" s="176"/>
      <c r="F53" s="176"/>
      <c r="G53" s="176"/>
      <c r="H53" s="176"/>
      <c r="I53" s="176"/>
      <c r="J53" s="176"/>
      <c r="K53" s="176"/>
    </row>
    <row r="54" spans="1:20" x14ac:dyDescent="0.25">
      <c r="A54" s="176"/>
      <c r="B54" s="176"/>
      <c r="C54" s="176"/>
      <c r="D54" s="176"/>
      <c r="E54" s="176"/>
      <c r="F54" s="176"/>
      <c r="G54" s="176"/>
      <c r="H54" s="176"/>
      <c r="I54" s="176"/>
      <c r="J54" s="176"/>
      <c r="K54" s="176"/>
    </row>
    <row r="55" spans="1:20" x14ac:dyDescent="0.25">
      <c r="A55" s="176"/>
      <c r="B55" s="176"/>
      <c r="C55" s="176"/>
      <c r="D55" s="176"/>
      <c r="E55" s="176"/>
      <c r="F55" s="176"/>
      <c r="G55" s="176"/>
      <c r="H55" s="176"/>
      <c r="I55" s="176"/>
      <c r="J55" s="176"/>
      <c r="K55" s="176"/>
    </row>
    <row r="56" spans="1:20" x14ac:dyDescent="0.25">
      <c r="A56" s="176"/>
      <c r="B56" s="176"/>
      <c r="C56" s="176"/>
      <c r="D56" s="176"/>
      <c r="E56" s="176"/>
      <c r="F56" s="176"/>
      <c r="G56" s="176"/>
      <c r="H56" s="176"/>
      <c r="I56" s="176"/>
      <c r="J56" s="176"/>
      <c r="K56" s="176"/>
    </row>
    <row r="57" spans="1:20" x14ac:dyDescent="0.25">
      <c r="A57" s="176"/>
      <c r="B57" s="176"/>
      <c r="C57" s="176"/>
      <c r="D57" s="176"/>
      <c r="E57" s="176"/>
      <c r="F57" s="176"/>
      <c r="G57" s="176"/>
      <c r="H57" s="176"/>
      <c r="I57" s="176"/>
      <c r="J57" s="176"/>
      <c r="K57" s="176"/>
    </row>
    <row r="58" spans="1:20" x14ac:dyDescent="0.25">
      <c r="A58" s="176"/>
      <c r="B58" s="176"/>
      <c r="C58" s="176"/>
      <c r="D58" s="176"/>
      <c r="E58" s="176"/>
      <c r="F58" s="176"/>
      <c r="G58" s="176"/>
      <c r="H58" s="176"/>
      <c r="I58" s="176"/>
      <c r="J58" s="176"/>
      <c r="K58" s="176"/>
    </row>
    <row r="59" spans="1:20" x14ac:dyDescent="0.25">
      <c r="A59" s="176"/>
      <c r="B59" s="176"/>
      <c r="C59" s="176"/>
      <c r="D59" s="176"/>
      <c r="E59" s="176"/>
      <c r="F59" s="176"/>
      <c r="G59" s="176"/>
      <c r="H59" s="176"/>
      <c r="I59" s="176"/>
      <c r="J59" s="176"/>
      <c r="K59" s="176"/>
    </row>
    <row r="60" spans="1:20" x14ac:dyDescent="0.25">
      <c r="A60" s="176"/>
      <c r="B60" s="176"/>
      <c r="C60" s="176"/>
      <c r="D60" s="176"/>
      <c r="E60" s="176"/>
      <c r="F60" s="176"/>
      <c r="G60" s="176"/>
      <c r="H60" s="176"/>
      <c r="I60" s="176"/>
      <c r="J60" s="176"/>
      <c r="K60" s="176"/>
    </row>
    <row r="61" spans="1:20" x14ac:dyDescent="0.25">
      <c r="A61" s="176"/>
      <c r="B61" s="176"/>
      <c r="C61" s="176"/>
      <c r="D61" s="176"/>
      <c r="E61" s="176"/>
      <c r="F61" s="176"/>
      <c r="G61" s="176"/>
      <c r="H61" s="176"/>
      <c r="I61" s="176"/>
      <c r="J61" s="176"/>
      <c r="K61" s="176"/>
    </row>
    <row r="62" spans="1:20" x14ac:dyDescent="0.25">
      <c r="A62" s="176"/>
      <c r="B62" s="176"/>
      <c r="C62" s="176"/>
      <c r="D62" s="176"/>
      <c r="E62" s="176"/>
      <c r="F62" s="176"/>
      <c r="G62" s="176"/>
      <c r="H62" s="176"/>
      <c r="I62" s="176"/>
      <c r="J62" s="176"/>
      <c r="K62" s="176"/>
    </row>
  </sheetData>
  <sheetProtection password="EB33" sheet="1" selectLockedCells="1"/>
  <customSheetViews>
    <customSheetView guid="{3B88A870-9353-4D34-8A9E-1A762D1435AA}" scale="65" fitToPage="1">
      <selection activeCell="D12" sqref="D12"/>
      <pageMargins left="0.25" right="0.25" top="0.25" bottom="0.25" header="0.26" footer="0.25"/>
      <printOptions horizontalCentered="1"/>
      <pageSetup scale="54" orientation="landscape" r:id="rId1"/>
      <headerFooter alignWithMargins="0">
        <oddFooter>&amp;R&amp;8REV. 12-01-2011</oddFooter>
      </headerFooter>
    </customSheetView>
  </customSheetViews>
  <mergeCells count="31">
    <mergeCell ref="A30:C30"/>
    <mergeCell ref="A31:C31"/>
    <mergeCell ref="A32:C32"/>
    <mergeCell ref="A13:C13"/>
    <mergeCell ref="A14:C14"/>
    <mergeCell ref="A15:C15"/>
    <mergeCell ref="A16:C16"/>
    <mergeCell ref="D13:K13"/>
    <mergeCell ref="B1:K2"/>
    <mergeCell ref="D4:E4"/>
    <mergeCell ref="H4:K4"/>
    <mergeCell ref="H6:I6"/>
    <mergeCell ref="H9:K10"/>
    <mergeCell ref="H7:K7"/>
    <mergeCell ref="H8:K8"/>
    <mergeCell ref="A44:D45"/>
    <mergeCell ref="A17:C17"/>
    <mergeCell ref="D18:K18"/>
    <mergeCell ref="A21:C21"/>
    <mergeCell ref="D24:K24"/>
    <mergeCell ref="A25:C25"/>
    <mergeCell ref="A19:C19"/>
    <mergeCell ref="A22:C22"/>
    <mergeCell ref="A24:C24"/>
    <mergeCell ref="A26:C26"/>
    <mergeCell ref="A18:C18"/>
    <mergeCell ref="A33:C33"/>
    <mergeCell ref="E35:G36"/>
    <mergeCell ref="A27:C27"/>
    <mergeCell ref="A28:C28"/>
    <mergeCell ref="A29:C29"/>
  </mergeCells>
  <printOptions horizontalCentered="1"/>
  <pageMargins left="0.25" right="0.25" top="0.25" bottom="0.25" header="0.26" footer="0.25"/>
  <pageSetup scale="55" orientation="landscape" r:id="rId2"/>
  <headerFooter alignWithMargins="0">
    <oddFooter>&amp;R&amp;8REV. 01-13-2020</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62"/>
  <sheetViews>
    <sheetView zoomScale="65" workbookViewId="0">
      <selection activeCell="H4" sqref="H4:K4"/>
    </sheetView>
  </sheetViews>
  <sheetFormatPr defaultRowHeight="18" x14ac:dyDescent="0.25"/>
  <cols>
    <col min="1" max="1" width="41" style="172" customWidth="1"/>
    <col min="2" max="2" width="8.42578125" style="172" customWidth="1"/>
    <col min="3" max="3" width="27.85546875" style="172" customWidth="1"/>
    <col min="4" max="10" width="19.7109375" style="172" customWidth="1"/>
    <col min="11" max="11" width="21.7109375" style="172" customWidth="1"/>
    <col min="12" max="20" width="9.140625" style="176"/>
    <col min="21" max="16384" width="9.140625" style="172"/>
  </cols>
  <sheetData>
    <row r="1" spans="1:12" ht="19.149999999999999" customHeight="1" x14ac:dyDescent="0.25">
      <c r="A1" s="176"/>
      <c r="B1" s="414" t="s">
        <v>43</v>
      </c>
      <c r="C1" s="414"/>
      <c r="D1" s="414"/>
      <c r="E1" s="414"/>
      <c r="F1" s="414"/>
      <c r="G1" s="414"/>
      <c r="H1" s="414"/>
      <c r="I1" s="414"/>
      <c r="J1" s="414"/>
      <c r="K1" s="414"/>
    </row>
    <row r="2" spans="1:12" ht="15" customHeight="1" x14ac:dyDescent="0.25">
      <c r="A2" s="176"/>
      <c r="B2" s="414"/>
      <c r="C2" s="414"/>
      <c r="D2" s="414"/>
      <c r="E2" s="414"/>
      <c r="F2" s="414"/>
      <c r="G2" s="414"/>
      <c r="H2" s="414"/>
      <c r="I2" s="414"/>
      <c r="J2" s="414"/>
      <c r="K2" s="414"/>
    </row>
    <row r="3" spans="1:12" ht="15" customHeight="1" x14ac:dyDescent="0.25">
      <c r="A3" s="176"/>
      <c r="B3" s="176"/>
      <c r="C3" s="176"/>
      <c r="D3" s="177"/>
      <c r="E3" s="176"/>
      <c r="F3" s="177"/>
      <c r="G3" s="176"/>
      <c r="H3" s="178"/>
      <c r="I3" s="178"/>
      <c r="J3" s="179"/>
      <c r="K3" s="178"/>
    </row>
    <row r="4" spans="1:12" ht="23.1" customHeight="1" x14ac:dyDescent="0.25">
      <c r="A4" s="253"/>
      <c r="B4" s="180"/>
      <c r="C4" s="180"/>
      <c r="D4" s="415" t="s">
        <v>214</v>
      </c>
      <c r="E4" s="416"/>
      <c r="F4" s="176"/>
      <c r="G4" s="182" t="s">
        <v>39</v>
      </c>
      <c r="H4" s="417" t="str">
        <f>IF('Front (1)'!H4:K4&gt;0,'Front (1)'!H4:K4,"")</f>
        <v/>
      </c>
      <c r="I4" s="417"/>
      <c r="J4" s="417"/>
      <c r="K4" s="417"/>
    </row>
    <row r="5" spans="1:12" ht="23.1" customHeight="1" x14ac:dyDescent="0.25">
      <c r="A5" s="183" t="s">
        <v>75</v>
      </c>
      <c r="B5" s="184"/>
      <c r="C5" s="184"/>
      <c r="D5" s="185" t="s">
        <v>64</v>
      </c>
      <c r="E5" s="176"/>
      <c r="F5" s="176"/>
      <c r="G5" s="182" t="s">
        <v>40</v>
      </c>
      <c r="H5" s="71" t="str">
        <f>IF('Front (1)'!H5&gt;0,'Front (1)'!H5,"")</f>
        <v/>
      </c>
      <c r="I5" s="160"/>
      <c r="J5" s="182" t="s">
        <v>42</v>
      </c>
      <c r="K5" s="71" t="str">
        <f>IF(Front!K5&gt;0,Front!K5,"")</f>
        <v/>
      </c>
    </row>
    <row r="6" spans="1:12" ht="23.1" customHeight="1" x14ac:dyDescent="0.25">
      <c r="A6" s="176"/>
      <c r="B6" s="176"/>
      <c r="C6" s="176"/>
      <c r="D6" s="176"/>
      <c r="E6" s="176"/>
      <c r="F6" s="182"/>
      <c r="G6" s="182" t="s">
        <v>41</v>
      </c>
      <c r="H6" s="418"/>
      <c r="I6" s="418"/>
      <c r="J6" s="182" t="s">
        <v>76</v>
      </c>
      <c r="K6" s="71" t="str">
        <f>IF(Front!K6&gt;0,Front!K6,"")</f>
        <v/>
      </c>
    </row>
    <row r="7" spans="1:12" ht="23.1" customHeight="1" x14ac:dyDescent="0.25">
      <c r="A7" s="184" t="s">
        <v>30</v>
      </c>
      <c r="B7" s="176"/>
      <c r="C7" s="176"/>
      <c r="D7" s="176"/>
      <c r="E7" s="176"/>
      <c r="F7" s="182"/>
      <c r="G7" s="182" t="s">
        <v>99</v>
      </c>
      <c r="H7" s="417" t="str">
        <f>IF(Front!H7&gt;0,Front!H7,"")</f>
        <v/>
      </c>
      <c r="I7" s="417"/>
      <c r="J7" s="417"/>
      <c r="K7" s="417"/>
    </row>
    <row r="8" spans="1:12" ht="23.1" customHeight="1" x14ac:dyDescent="0.25">
      <c r="A8" s="176" t="s">
        <v>18</v>
      </c>
      <c r="B8" s="71" t="s">
        <v>37</v>
      </c>
      <c r="C8" s="176"/>
      <c r="D8" s="176"/>
      <c r="E8" s="176"/>
      <c r="F8" s="182"/>
      <c r="G8" s="182" t="s">
        <v>100</v>
      </c>
      <c r="H8" s="417" t="str">
        <f>IF(Front!H8&gt;0,Front!H8,"")</f>
        <v/>
      </c>
      <c r="I8" s="417"/>
      <c r="J8" s="417"/>
      <c r="K8" s="417"/>
    </row>
    <row r="9" spans="1:12" ht="23.1" customHeight="1" x14ac:dyDescent="0.25">
      <c r="A9" s="176" t="s">
        <v>29</v>
      </c>
      <c r="B9" s="71"/>
      <c r="C9" s="176"/>
      <c r="D9" s="176"/>
      <c r="E9" s="176"/>
      <c r="F9" s="176"/>
      <c r="G9" s="186" t="s">
        <v>45</v>
      </c>
      <c r="H9" s="407"/>
      <c r="I9" s="407"/>
      <c r="J9" s="407"/>
      <c r="K9" s="407"/>
    </row>
    <row r="10" spans="1:12" ht="23.1" customHeight="1" thickBot="1" x14ac:dyDescent="0.3">
      <c r="A10" s="214"/>
      <c r="B10" s="254"/>
      <c r="C10" s="187"/>
      <c r="D10" s="176"/>
      <c r="E10" s="176"/>
      <c r="F10" s="176"/>
      <c r="G10" s="176"/>
      <c r="H10" s="408"/>
      <c r="I10" s="408"/>
      <c r="J10" s="408"/>
      <c r="K10" s="408"/>
    </row>
    <row r="11" spans="1:12" ht="23.1" customHeight="1" x14ac:dyDescent="0.25">
      <c r="A11" s="176"/>
      <c r="B11" s="176"/>
      <c r="C11" s="188"/>
      <c r="D11" s="189" t="s">
        <v>207</v>
      </c>
      <c r="E11" s="189" t="s">
        <v>208</v>
      </c>
      <c r="F11" s="189" t="s">
        <v>209</v>
      </c>
      <c r="G11" s="189" t="s">
        <v>210</v>
      </c>
      <c r="H11" s="189" t="s">
        <v>211</v>
      </c>
      <c r="I11" s="189" t="s">
        <v>212</v>
      </c>
      <c r="J11" s="189" t="s">
        <v>213</v>
      </c>
      <c r="K11" s="190" t="s">
        <v>9</v>
      </c>
      <c r="L11" s="181"/>
    </row>
    <row r="12" spans="1:12" ht="23.1" customHeight="1" thickBot="1" x14ac:dyDescent="0.3">
      <c r="A12" s="191" t="s">
        <v>108</v>
      </c>
      <c r="B12" s="179"/>
      <c r="C12" s="182"/>
      <c r="D12" s="75"/>
      <c r="E12" s="75"/>
      <c r="F12" s="75"/>
      <c r="G12" s="75"/>
      <c r="H12" s="75"/>
      <c r="I12" s="75"/>
      <c r="J12" s="75"/>
      <c r="K12" s="194"/>
    </row>
    <row r="13" spans="1:12" ht="23.1" customHeight="1" thickBot="1" x14ac:dyDescent="0.35">
      <c r="A13" s="409" t="s">
        <v>130</v>
      </c>
      <c r="B13" s="410"/>
      <c r="C13" s="411"/>
      <c r="D13" s="412"/>
      <c r="E13" s="412"/>
      <c r="F13" s="412"/>
      <c r="G13" s="412"/>
      <c r="H13" s="412"/>
      <c r="I13" s="412"/>
      <c r="J13" s="412"/>
      <c r="K13" s="413"/>
    </row>
    <row r="14" spans="1:12" ht="23.1" customHeight="1" x14ac:dyDescent="0.25">
      <c r="A14" s="397" t="s">
        <v>26</v>
      </c>
      <c r="B14" s="398"/>
      <c r="C14" s="399"/>
      <c r="D14" s="77"/>
      <c r="E14" s="78"/>
      <c r="F14" s="78"/>
      <c r="G14" s="78"/>
      <c r="H14" s="78"/>
      <c r="I14" s="78"/>
      <c r="J14" s="78"/>
      <c r="K14" s="195">
        <f>SUM(D14:J14)</f>
        <v>0</v>
      </c>
    </row>
    <row r="15" spans="1:12" ht="23.1" customHeight="1" x14ac:dyDescent="0.25">
      <c r="A15" s="397" t="s">
        <v>27</v>
      </c>
      <c r="B15" s="398"/>
      <c r="C15" s="399"/>
      <c r="D15" s="80"/>
      <c r="E15" s="81"/>
      <c r="F15" s="81"/>
      <c r="G15" s="81"/>
      <c r="H15" s="81"/>
      <c r="I15" s="81"/>
      <c r="J15" s="81"/>
      <c r="K15" s="196">
        <f>SUM(D15:J15)</f>
        <v>0</v>
      </c>
    </row>
    <row r="16" spans="1:12" ht="23.1" customHeight="1" thickBot="1" x14ac:dyDescent="0.3">
      <c r="A16" s="397" t="s">
        <v>28</v>
      </c>
      <c r="B16" s="398"/>
      <c r="C16" s="399"/>
      <c r="D16" s="83"/>
      <c r="E16" s="84"/>
      <c r="F16" s="84"/>
      <c r="G16" s="84"/>
      <c r="H16" s="84"/>
      <c r="I16" s="84"/>
      <c r="J16" s="84"/>
      <c r="K16" s="197">
        <f>SUM(D16:J16)</f>
        <v>0</v>
      </c>
    </row>
    <row r="17" spans="1:12" ht="23.1" customHeight="1" thickBot="1" x14ac:dyDescent="0.3">
      <c r="A17" s="400" t="s">
        <v>68</v>
      </c>
      <c r="B17" s="401"/>
      <c r="C17" s="402"/>
      <c r="D17" s="199">
        <f t="shared" ref="D17:J17" si="0">+D14+D15+D16</f>
        <v>0</v>
      </c>
      <c r="E17" s="198">
        <f t="shared" si="0"/>
        <v>0</v>
      </c>
      <c r="F17" s="198">
        <f t="shared" si="0"/>
        <v>0</v>
      </c>
      <c r="G17" s="198">
        <f t="shared" si="0"/>
        <v>0</v>
      </c>
      <c r="H17" s="198">
        <f t="shared" si="0"/>
        <v>0</v>
      </c>
      <c r="I17" s="198">
        <f t="shared" si="0"/>
        <v>0</v>
      </c>
      <c r="J17" s="198">
        <f t="shared" si="0"/>
        <v>0</v>
      </c>
      <c r="K17" s="198">
        <f>SUM(D17:J17)</f>
        <v>0</v>
      </c>
      <c r="L17" s="179"/>
    </row>
    <row r="18" spans="1:12" ht="23.1" customHeight="1" thickBot="1" x14ac:dyDescent="0.35">
      <c r="A18" s="391"/>
      <c r="B18" s="392"/>
      <c r="C18" s="393"/>
      <c r="D18" s="403" t="s">
        <v>137</v>
      </c>
      <c r="E18" s="404"/>
      <c r="F18" s="404"/>
      <c r="G18" s="404"/>
      <c r="H18" s="404"/>
      <c r="I18" s="404"/>
      <c r="J18" s="404"/>
      <c r="K18" s="405"/>
      <c r="L18" s="179"/>
    </row>
    <row r="19" spans="1:12" ht="23.1" customHeight="1" thickBot="1" x14ac:dyDescent="0.3">
      <c r="A19" s="385" t="s">
        <v>140</v>
      </c>
      <c r="B19" s="386"/>
      <c r="C19" s="387"/>
      <c r="D19" s="200">
        <f>Back!$C55+Back!$C56</f>
        <v>0</v>
      </c>
      <c r="E19" s="200">
        <f>Back!$C57+Back!$C58</f>
        <v>0</v>
      </c>
      <c r="F19" s="200">
        <f>Back!$C59+Back!$C60</f>
        <v>0</v>
      </c>
      <c r="G19" s="200">
        <f>Back!$C61+Back!$C62</f>
        <v>0</v>
      </c>
      <c r="H19" s="200">
        <f>Back!$C63+Back!$C64</f>
        <v>0</v>
      </c>
      <c r="I19" s="200">
        <f>Back!$C65+Back!$C66</f>
        <v>0</v>
      </c>
      <c r="J19" s="200">
        <f>Back!$C67+Back!$C68</f>
        <v>0</v>
      </c>
      <c r="K19" s="201">
        <f>SUM(D19:J19)</f>
        <v>0</v>
      </c>
      <c r="L19" s="179"/>
    </row>
    <row r="20" spans="1:12" ht="23.1" customHeight="1" thickBot="1" x14ac:dyDescent="0.3">
      <c r="A20" s="192"/>
      <c r="B20" s="192"/>
      <c r="C20" s="192"/>
      <c r="D20" s="202"/>
      <c r="E20" s="202"/>
      <c r="F20" s="202"/>
      <c r="G20" s="202"/>
      <c r="H20" s="202"/>
      <c r="I20" s="202"/>
      <c r="J20" s="202"/>
      <c r="K20" s="202"/>
    </row>
    <row r="21" spans="1:12" ht="23.1" customHeight="1" thickBot="1" x14ac:dyDescent="0.3">
      <c r="A21" s="388" t="s">
        <v>138</v>
      </c>
      <c r="B21" s="389"/>
      <c r="C21" s="390"/>
      <c r="D21" s="138"/>
      <c r="E21" s="138"/>
      <c r="F21" s="138"/>
      <c r="G21" s="138"/>
      <c r="H21" s="138"/>
      <c r="I21" s="138"/>
      <c r="J21" s="138"/>
      <c r="K21" s="201">
        <f>SUM(D21:J21)</f>
        <v>0</v>
      </c>
      <c r="L21" s="179"/>
    </row>
    <row r="22" spans="1:12" ht="23.1" customHeight="1" thickBot="1" x14ac:dyDescent="0.3">
      <c r="A22" s="388" t="s">
        <v>139</v>
      </c>
      <c r="B22" s="389"/>
      <c r="C22" s="390"/>
      <c r="D22" s="138"/>
      <c r="E22" s="138"/>
      <c r="F22" s="138"/>
      <c r="G22" s="138"/>
      <c r="H22" s="138"/>
      <c r="I22" s="138"/>
      <c r="J22" s="138"/>
      <c r="K22" s="201">
        <f>SUM(D22:J22)</f>
        <v>0</v>
      </c>
      <c r="L22" s="179"/>
    </row>
    <row r="23" spans="1:12" ht="23.1" customHeight="1" thickBot="1" x14ac:dyDescent="0.3">
      <c r="A23" s="192"/>
      <c r="B23" s="192"/>
      <c r="C23" s="192"/>
      <c r="D23" s="203"/>
      <c r="E23" s="202"/>
      <c r="F23" s="202"/>
      <c r="G23" s="202"/>
      <c r="H23" s="202"/>
      <c r="I23" s="202"/>
      <c r="J23" s="202"/>
      <c r="K23" s="202"/>
    </row>
    <row r="24" spans="1:12" ht="23.1" customHeight="1" thickBot="1" x14ac:dyDescent="0.35">
      <c r="A24" s="391" t="s">
        <v>20</v>
      </c>
      <c r="B24" s="392"/>
      <c r="C24" s="393"/>
      <c r="D24" s="394"/>
      <c r="E24" s="395"/>
      <c r="F24" s="395"/>
      <c r="G24" s="395"/>
      <c r="H24" s="395"/>
      <c r="I24" s="395"/>
      <c r="J24" s="395"/>
      <c r="K24" s="396"/>
      <c r="L24" s="179"/>
    </row>
    <row r="25" spans="1:12" ht="23.1" customHeight="1" x14ac:dyDescent="0.3">
      <c r="A25" s="373" t="s">
        <v>70</v>
      </c>
      <c r="B25" s="374"/>
      <c r="C25" s="375"/>
      <c r="D25" s="81"/>
      <c r="E25" s="81"/>
      <c r="F25" s="81"/>
      <c r="G25" s="81"/>
      <c r="H25" s="81"/>
      <c r="I25" s="81"/>
      <c r="J25" s="81"/>
      <c r="K25" s="196">
        <f t="shared" ref="K25:K32" si="1">SUM(D25:J25)</f>
        <v>0</v>
      </c>
    </row>
    <row r="26" spans="1:12" ht="23.1" customHeight="1" x14ac:dyDescent="0.25">
      <c r="A26" s="373" t="s">
        <v>6</v>
      </c>
      <c r="B26" s="374"/>
      <c r="C26" s="375"/>
      <c r="D26" s="81"/>
      <c r="E26" s="81"/>
      <c r="F26" s="81"/>
      <c r="G26" s="81"/>
      <c r="H26" s="81"/>
      <c r="I26" s="81"/>
      <c r="J26" s="81"/>
      <c r="K26" s="196">
        <f t="shared" si="1"/>
        <v>0</v>
      </c>
    </row>
    <row r="27" spans="1:12" ht="23.1" customHeight="1" x14ac:dyDescent="0.25">
      <c r="A27" s="373" t="s">
        <v>7</v>
      </c>
      <c r="B27" s="374"/>
      <c r="C27" s="375"/>
      <c r="D27" s="81"/>
      <c r="E27" s="81"/>
      <c r="F27" s="81"/>
      <c r="G27" s="81"/>
      <c r="H27" s="81"/>
      <c r="I27" s="81"/>
      <c r="J27" s="81"/>
      <c r="K27" s="196">
        <f t="shared" si="1"/>
        <v>0</v>
      </c>
    </row>
    <row r="28" spans="1:12" ht="23.1" customHeight="1" x14ac:dyDescent="0.3">
      <c r="A28" s="373" t="s">
        <v>71</v>
      </c>
      <c r="B28" s="374"/>
      <c r="C28" s="375"/>
      <c r="D28" s="81"/>
      <c r="E28" s="81"/>
      <c r="F28" s="81"/>
      <c r="G28" s="81"/>
      <c r="H28" s="81"/>
      <c r="I28" s="81"/>
      <c r="J28" s="81"/>
      <c r="K28" s="196">
        <f t="shared" si="1"/>
        <v>0</v>
      </c>
    </row>
    <row r="29" spans="1:12" ht="23.1" customHeight="1" x14ac:dyDescent="0.25">
      <c r="A29" s="373" t="s">
        <v>8</v>
      </c>
      <c r="B29" s="374"/>
      <c r="C29" s="375"/>
      <c r="D29" s="81"/>
      <c r="E29" s="81"/>
      <c r="F29" s="81"/>
      <c r="G29" s="81"/>
      <c r="H29" s="81"/>
      <c r="I29" s="81"/>
      <c r="J29" s="81"/>
      <c r="K29" s="196">
        <f t="shared" si="1"/>
        <v>0</v>
      </c>
    </row>
    <row r="30" spans="1:12" ht="23.1" customHeight="1" x14ac:dyDescent="0.3">
      <c r="A30" s="373" t="s">
        <v>72</v>
      </c>
      <c r="B30" s="374"/>
      <c r="C30" s="375"/>
      <c r="D30" s="204">
        <f>Mileage!J67+Mileage!J68+Mileage!J69</f>
        <v>0</v>
      </c>
      <c r="E30" s="204">
        <f>Mileage!J70+Mileage!J71+Mileage!J72</f>
        <v>0</v>
      </c>
      <c r="F30" s="204">
        <f>Mileage!J73+Mileage!J74+Mileage!J75</f>
        <v>0</v>
      </c>
      <c r="G30" s="204">
        <f>Mileage!J76+Mileage!J77+Mileage!J78</f>
        <v>0</v>
      </c>
      <c r="H30" s="204">
        <f>Mileage!J79+Mileage!J80+Mileage!J81</f>
        <v>0</v>
      </c>
      <c r="I30" s="204">
        <f>Mileage!J82+Mileage!J83+Mileage!J84</f>
        <v>0</v>
      </c>
      <c r="J30" s="204">
        <f>Mileage!J85+Mileage!J86+Mileage!J87+Mileage!J88+Mileage!J89+Mileage!J90+Mileage!J91+Mileage!J92+Mileage!J93</f>
        <v>0</v>
      </c>
      <c r="K30" s="196">
        <f t="shared" si="1"/>
        <v>0</v>
      </c>
    </row>
    <row r="31" spans="1:12" ht="23.1" customHeight="1" thickBot="1" x14ac:dyDescent="0.3">
      <c r="A31" s="373" t="s">
        <v>128</v>
      </c>
      <c r="B31" s="374"/>
      <c r="C31" s="375"/>
      <c r="D31" s="81"/>
      <c r="E31" s="81"/>
      <c r="F31" s="81"/>
      <c r="G31" s="81"/>
      <c r="H31" s="81"/>
      <c r="I31" s="81"/>
      <c r="J31" s="81"/>
      <c r="K31" s="196">
        <f t="shared" si="1"/>
        <v>0</v>
      </c>
    </row>
    <row r="32" spans="1:12" ht="23.1" customHeight="1" thickBot="1" x14ac:dyDescent="0.3">
      <c r="A32" s="385" t="s">
        <v>66</v>
      </c>
      <c r="B32" s="386"/>
      <c r="C32" s="387"/>
      <c r="D32" s="201">
        <f t="shared" ref="D32:J32" si="2">SUM(D25:D31)</f>
        <v>0</v>
      </c>
      <c r="E32" s="201">
        <f t="shared" si="2"/>
        <v>0</v>
      </c>
      <c r="F32" s="201">
        <f t="shared" si="2"/>
        <v>0</v>
      </c>
      <c r="G32" s="201">
        <f t="shared" si="2"/>
        <v>0</v>
      </c>
      <c r="H32" s="201">
        <f t="shared" si="2"/>
        <v>0</v>
      </c>
      <c r="I32" s="201">
        <f t="shared" si="2"/>
        <v>0</v>
      </c>
      <c r="J32" s="201">
        <f t="shared" si="2"/>
        <v>0</v>
      </c>
      <c r="K32" s="201">
        <f t="shared" si="1"/>
        <v>0</v>
      </c>
    </row>
    <row r="33" spans="1:20" ht="23.1" customHeight="1" thickBot="1" x14ac:dyDescent="0.3">
      <c r="A33" s="388" t="s">
        <v>69</v>
      </c>
      <c r="B33" s="389"/>
      <c r="C33" s="390"/>
      <c r="D33" s="201">
        <f>SUM(D32,D19, D21,D17,D22)</f>
        <v>0</v>
      </c>
      <c r="E33" s="201">
        <f t="shared" ref="E33:J33" si="3">SUM(E32,E19, E21,E17,E22)</f>
        <v>0</v>
      </c>
      <c r="F33" s="201">
        <f t="shared" si="3"/>
        <v>0</v>
      </c>
      <c r="G33" s="201">
        <f t="shared" si="3"/>
        <v>0</v>
      </c>
      <c r="H33" s="201">
        <f t="shared" si="3"/>
        <v>0</v>
      </c>
      <c r="I33" s="201">
        <f t="shared" si="3"/>
        <v>0</v>
      </c>
      <c r="J33" s="201">
        <f t="shared" si="3"/>
        <v>0</v>
      </c>
      <c r="K33" s="201">
        <f>SUM(K32,K19, K21,K17,K22)</f>
        <v>0</v>
      </c>
      <c r="N33" s="214"/>
    </row>
    <row r="34" spans="1:20" ht="23.1" customHeight="1" thickBot="1" x14ac:dyDescent="0.3">
      <c r="A34" s="174"/>
      <c r="B34" s="193"/>
      <c r="C34" s="193"/>
      <c r="D34" s="205"/>
      <c r="E34" s="205"/>
      <c r="F34" s="205"/>
      <c r="G34" s="205"/>
      <c r="H34" s="205"/>
      <c r="I34" s="206"/>
      <c r="J34" s="206"/>
      <c r="K34" s="206"/>
      <c r="N34" s="214"/>
    </row>
    <row r="35" spans="1:20" ht="23.1" customHeight="1" x14ac:dyDescent="0.25">
      <c r="A35" s="92" t="str">
        <f>IF('Front (1)'!A35&gt;0,'Front (1)'!A35,"")</f>
        <v/>
      </c>
      <c r="B35" s="176"/>
      <c r="C35" s="93" t="str">
        <f>IF('Front (1)'!C35&gt;0,'Front (1)'!C35,"")</f>
        <v/>
      </c>
      <c r="D35" s="176"/>
      <c r="E35" s="376" t="s">
        <v>81</v>
      </c>
      <c r="F35" s="377"/>
      <c r="G35" s="378"/>
      <c r="H35" s="219"/>
      <c r="I35" s="176"/>
      <c r="J35" s="182" t="s">
        <v>62</v>
      </c>
      <c r="K35" s="220">
        <f>SUM(K17, K19,K21,K22,K32)</f>
        <v>0</v>
      </c>
      <c r="L35" s="183"/>
    </row>
    <row r="36" spans="1:20" ht="23.1" customHeight="1" thickBot="1" x14ac:dyDescent="0.3">
      <c r="A36" s="210" t="s">
        <v>127</v>
      </c>
      <c r="B36" s="211"/>
      <c r="C36" s="210" t="s">
        <v>19</v>
      </c>
      <c r="D36" s="176"/>
      <c r="E36" s="379"/>
      <c r="F36" s="380"/>
      <c r="G36" s="381"/>
      <c r="H36" s="219"/>
      <c r="I36" s="176"/>
      <c r="J36" s="182" t="s">
        <v>63</v>
      </c>
      <c r="K36" s="248"/>
      <c r="L36" s="183"/>
    </row>
    <row r="37" spans="1:20" ht="23.1" customHeight="1" x14ac:dyDescent="0.25">
      <c r="A37" s="92"/>
      <c r="B37" s="176"/>
      <c r="C37" s="93"/>
      <c r="D37" s="207"/>
      <c r="E37" s="216" t="s">
        <v>16</v>
      </c>
      <c r="F37" s="217" t="s">
        <v>17</v>
      </c>
      <c r="G37" s="218" t="s">
        <v>11</v>
      </c>
      <c r="H37" s="183"/>
      <c r="I37" s="176"/>
      <c r="J37" s="222"/>
      <c r="K37" s="248"/>
      <c r="L37" s="183"/>
    </row>
    <row r="38" spans="1:20" ht="23.1" customHeight="1" x14ac:dyDescent="0.25">
      <c r="A38" s="212" t="s">
        <v>126</v>
      </c>
      <c r="B38" s="179"/>
      <c r="C38" s="213" t="s">
        <v>44</v>
      </c>
      <c r="D38" s="208"/>
      <c r="E38" s="242"/>
      <c r="F38" s="243"/>
      <c r="G38" s="244"/>
      <c r="H38" s="176"/>
      <c r="I38" s="176"/>
      <c r="J38" s="182" t="s">
        <v>77</v>
      </c>
      <c r="K38" s="248"/>
      <c r="L38" s="183"/>
    </row>
    <row r="39" spans="1:20" ht="23.1" customHeight="1" x14ac:dyDescent="0.25">
      <c r="A39" s="212"/>
      <c r="B39" s="179"/>
      <c r="C39" s="213"/>
      <c r="D39" s="208"/>
      <c r="E39" s="242"/>
      <c r="F39" s="243"/>
      <c r="G39" s="244"/>
      <c r="H39" s="176"/>
      <c r="I39" s="176"/>
      <c r="J39" s="222" t="s">
        <v>78</v>
      </c>
      <c r="K39" s="248"/>
      <c r="L39" s="183"/>
    </row>
    <row r="40" spans="1:20" ht="23.1" customHeight="1" x14ac:dyDescent="0.25">
      <c r="A40" s="92"/>
      <c r="B40" s="176"/>
      <c r="C40" s="93"/>
      <c r="D40" s="208"/>
      <c r="E40" s="242"/>
      <c r="F40" s="243"/>
      <c r="G40" s="244"/>
      <c r="H40" s="176"/>
      <c r="I40" s="176"/>
      <c r="J40" s="223" t="s">
        <v>141</v>
      </c>
      <c r="K40" s="248"/>
      <c r="L40" s="183"/>
    </row>
    <row r="41" spans="1:20" ht="23.1" customHeight="1" x14ac:dyDescent="0.25">
      <c r="A41" s="212" t="s">
        <v>125</v>
      </c>
      <c r="B41" s="179"/>
      <c r="C41" s="213" t="s">
        <v>44</v>
      </c>
      <c r="D41" s="208"/>
      <c r="E41" s="242"/>
      <c r="F41" s="243"/>
      <c r="G41" s="244"/>
      <c r="H41" s="176"/>
      <c r="I41" s="183"/>
      <c r="J41" s="182" t="s">
        <v>79</v>
      </c>
      <c r="K41" s="255"/>
      <c r="L41" s="183"/>
    </row>
    <row r="42" spans="1:20" ht="23.1" customHeight="1" thickBot="1" x14ac:dyDescent="0.3">
      <c r="A42" s="118"/>
      <c r="B42" s="176"/>
      <c r="C42" s="104"/>
      <c r="D42" s="208"/>
      <c r="E42" s="245"/>
      <c r="F42" s="246"/>
      <c r="G42" s="247"/>
      <c r="H42" s="176"/>
      <c r="I42" s="182"/>
      <c r="J42" s="225" t="s">
        <v>80</v>
      </c>
      <c r="K42" s="250"/>
      <c r="L42" s="179"/>
    </row>
    <row r="43" spans="1:20" ht="23.1" customHeight="1" x14ac:dyDescent="0.25">
      <c r="A43" s="210" t="s">
        <v>47</v>
      </c>
      <c r="B43" s="179"/>
      <c r="C43" s="215" t="s">
        <v>44</v>
      </c>
      <c r="D43" s="209"/>
      <c r="E43" s="176"/>
      <c r="F43" s="176"/>
      <c r="G43" s="176"/>
      <c r="H43" s="176"/>
      <c r="I43" s="251"/>
      <c r="J43" s="228"/>
      <c r="K43" s="252"/>
      <c r="L43" s="179"/>
    </row>
    <row r="44" spans="1:20" s="173" customFormat="1" ht="23.1" customHeight="1" thickBot="1" x14ac:dyDescent="0.3">
      <c r="A44" s="382" t="s">
        <v>73</v>
      </c>
      <c r="B44" s="383"/>
      <c r="C44" s="383"/>
      <c r="D44" s="383"/>
      <c r="E44" s="179"/>
      <c r="F44" s="179"/>
      <c r="G44" s="179"/>
      <c r="H44" s="179"/>
      <c r="I44" s="176"/>
      <c r="J44" s="179"/>
      <c r="K44" s="206"/>
      <c r="L44" s="179"/>
      <c r="M44" s="179"/>
      <c r="N44" s="179"/>
      <c r="O44" s="179"/>
      <c r="P44" s="179"/>
      <c r="Q44" s="179"/>
      <c r="R44" s="179"/>
      <c r="S44" s="179"/>
      <c r="T44" s="179"/>
    </row>
    <row r="45" spans="1:20" s="173" customFormat="1" ht="21.95" customHeight="1" thickBot="1" x14ac:dyDescent="0.3">
      <c r="A45" s="384"/>
      <c r="B45" s="384"/>
      <c r="C45" s="384"/>
      <c r="D45" s="384"/>
      <c r="E45" s="230" t="s">
        <v>74</v>
      </c>
      <c r="F45" s="230"/>
      <c r="G45" s="231">
        <f>SUM(G38:G42)</f>
        <v>0</v>
      </c>
      <c r="H45" s="232"/>
      <c r="I45" s="224"/>
      <c r="J45" s="224"/>
      <c r="K45" s="233"/>
      <c r="L45" s="179"/>
      <c r="M45" s="179"/>
      <c r="N45" s="179"/>
      <c r="O45" s="179"/>
      <c r="P45" s="179"/>
      <c r="Q45" s="179"/>
      <c r="R45" s="179"/>
      <c r="S45" s="179"/>
      <c r="T45" s="179"/>
    </row>
    <row r="46" spans="1:20" s="173" customFormat="1" ht="18.75" thickTop="1" x14ac:dyDescent="0.25">
      <c r="A46" s="234" t="s">
        <v>24</v>
      </c>
      <c r="B46" s="179"/>
      <c r="C46" s="179"/>
      <c r="D46" s="208"/>
      <c r="E46" s="179"/>
      <c r="F46" s="179"/>
      <c r="G46" s="179"/>
      <c r="H46" s="176"/>
      <c r="I46" s="179"/>
      <c r="J46" s="179"/>
      <c r="K46" s="179"/>
      <c r="L46" s="179"/>
      <c r="M46" s="179"/>
      <c r="N46" s="179"/>
      <c r="O46" s="179"/>
      <c r="P46" s="179"/>
      <c r="Q46" s="179"/>
      <c r="R46" s="179"/>
      <c r="S46" s="179"/>
      <c r="T46" s="179"/>
    </row>
    <row r="47" spans="1:20" s="173" customFormat="1" ht="21.95" customHeight="1" x14ac:dyDescent="0.25">
      <c r="A47" s="235"/>
      <c r="B47" s="179"/>
      <c r="C47" s="235"/>
      <c r="D47" s="179"/>
      <c r="E47" s="236"/>
      <c r="F47" s="235"/>
      <c r="G47" s="179"/>
      <c r="H47" s="235"/>
      <c r="I47" s="235"/>
      <c r="J47" s="237">
        <f>SUM(G38:G42)-(K36-K42)</f>
        <v>0</v>
      </c>
      <c r="K47" s="179" t="s">
        <v>25</v>
      </c>
      <c r="L47" s="179"/>
      <c r="M47" s="179"/>
      <c r="N47" s="179"/>
      <c r="O47" s="179"/>
      <c r="P47" s="179"/>
      <c r="Q47" s="179"/>
      <c r="R47" s="179"/>
      <c r="S47" s="179"/>
      <c r="T47" s="179"/>
    </row>
    <row r="48" spans="1:20" s="173" customFormat="1" x14ac:dyDescent="0.25">
      <c r="A48" s="238" t="s">
        <v>21</v>
      </c>
      <c r="B48" s="239"/>
      <c r="C48" s="239" t="s">
        <v>38</v>
      </c>
      <c r="D48" s="179"/>
      <c r="E48" s="240" t="s">
        <v>22</v>
      </c>
      <c r="F48" s="241"/>
      <c r="G48" s="179"/>
      <c r="H48" s="238" t="s">
        <v>23</v>
      </c>
      <c r="I48" s="179"/>
      <c r="J48" s="179"/>
      <c r="K48" s="181"/>
      <c r="L48" s="181"/>
      <c r="M48" s="181"/>
      <c r="N48" s="181"/>
      <c r="O48" s="241"/>
      <c r="P48" s="179"/>
      <c r="Q48" s="181"/>
      <c r="R48" s="179"/>
      <c r="S48" s="179"/>
      <c r="T48" s="179"/>
    </row>
    <row r="49" spans="1:20" s="173" customFormat="1" x14ac:dyDescent="0.25">
      <c r="A49" s="179"/>
      <c r="B49" s="179"/>
      <c r="C49" s="179"/>
      <c r="D49" s="179"/>
      <c r="E49" s="179"/>
      <c r="F49" s="179"/>
      <c r="G49" s="179"/>
      <c r="H49" s="176"/>
      <c r="I49" s="179"/>
      <c r="J49" s="179"/>
      <c r="K49" s="179"/>
      <c r="L49" s="179"/>
      <c r="M49" s="179"/>
      <c r="N49" s="179"/>
      <c r="O49" s="179"/>
      <c r="P49" s="179"/>
      <c r="Q49" s="179"/>
      <c r="R49" s="179"/>
      <c r="S49" s="179"/>
      <c r="T49" s="179"/>
    </row>
    <row r="50" spans="1:20" x14ac:dyDescent="0.25">
      <c r="A50" s="179"/>
      <c r="B50" s="176"/>
      <c r="C50" s="176"/>
      <c r="D50" s="176"/>
      <c r="E50" s="176"/>
      <c r="F50" s="176"/>
      <c r="G50" s="176"/>
      <c r="H50" s="176"/>
      <c r="I50" s="176"/>
      <c r="J50" s="176"/>
      <c r="K50" s="176"/>
    </row>
    <row r="51" spans="1:20" x14ac:dyDescent="0.25">
      <c r="A51" s="176"/>
      <c r="B51" s="176"/>
      <c r="C51" s="176"/>
      <c r="D51" s="176"/>
      <c r="E51" s="176"/>
      <c r="F51" s="176"/>
      <c r="G51" s="176"/>
      <c r="H51" s="176"/>
      <c r="I51" s="176"/>
      <c r="J51" s="176"/>
      <c r="K51" s="176"/>
    </row>
    <row r="52" spans="1:20" x14ac:dyDescent="0.25">
      <c r="A52" s="176"/>
      <c r="B52" s="176"/>
      <c r="C52" s="176"/>
      <c r="D52" s="176"/>
      <c r="E52" s="176"/>
      <c r="F52" s="176"/>
      <c r="G52" s="176"/>
      <c r="H52" s="176"/>
      <c r="I52" s="176"/>
      <c r="J52" s="176"/>
      <c r="K52" s="176"/>
    </row>
    <row r="53" spans="1:20" x14ac:dyDescent="0.25">
      <c r="A53" s="176"/>
      <c r="B53" s="176"/>
      <c r="C53" s="176"/>
      <c r="D53" s="176"/>
      <c r="E53" s="176"/>
      <c r="F53" s="176"/>
      <c r="G53" s="176"/>
      <c r="H53" s="176"/>
      <c r="I53" s="176"/>
      <c r="J53" s="176"/>
      <c r="K53" s="176"/>
    </row>
    <row r="54" spans="1:20" x14ac:dyDescent="0.25">
      <c r="A54" s="176"/>
      <c r="B54" s="176"/>
      <c r="C54" s="176"/>
      <c r="D54" s="176"/>
      <c r="E54" s="176"/>
      <c r="F54" s="176"/>
      <c r="G54" s="176"/>
      <c r="H54" s="176"/>
      <c r="I54" s="176"/>
      <c r="J54" s="176"/>
      <c r="K54" s="176"/>
    </row>
    <row r="55" spans="1:20" x14ac:dyDescent="0.25">
      <c r="A55" s="176"/>
      <c r="B55" s="176"/>
      <c r="C55" s="176"/>
      <c r="D55" s="176"/>
      <c r="E55" s="176"/>
      <c r="F55" s="176"/>
      <c r="G55" s="176"/>
      <c r="H55" s="176"/>
      <c r="I55" s="176"/>
      <c r="J55" s="176"/>
      <c r="K55" s="176"/>
    </row>
    <row r="56" spans="1:20" x14ac:dyDescent="0.25">
      <c r="A56" s="176"/>
      <c r="B56" s="176"/>
      <c r="C56" s="176"/>
      <c r="D56" s="176"/>
      <c r="E56" s="176"/>
      <c r="F56" s="176"/>
      <c r="G56" s="176"/>
      <c r="H56" s="176"/>
      <c r="I56" s="176"/>
      <c r="J56" s="176"/>
      <c r="K56" s="176"/>
    </row>
    <row r="57" spans="1:20" x14ac:dyDescent="0.25">
      <c r="A57" s="176"/>
      <c r="B57" s="176"/>
      <c r="C57" s="176"/>
      <c r="D57" s="176"/>
      <c r="E57" s="176"/>
      <c r="F57" s="176"/>
      <c r="G57" s="176"/>
      <c r="H57" s="176"/>
      <c r="I57" s="176"/>
      <c r="J57" s="176"/>
      <c r="K57" s="176"/>
    </row>
    <row r="58" spans="1:20" x14ac:dyDescent="0.25">
      <c r="A58" s="176"/>
      <c r="B58" s="176"/>
      <c r="C58" s="176"/>
      <c r="D58" s="176"/>
      <c r="E58" s="176"/>
      <c r="F58" s="176"/>
      <c r="G58" s="176"/>
      <c r="H58" s="176"/>
      <c r="I58" s="176"/>
      <c r="J58" s="176"/>
      <c r="K58" s="176"/>
    </row>
    <row r="59" spans="1:20" x14ac:dyDescent="0.25">
      <c r="A59" s="176"/>
      <c r="B59" s="176"/>
      <c r="C59" s="176"/>
      <c r="D59" s="176"/>
      <c r="E59" s="176"/>
      <c r="F59" s="176"/>
      <c r="G59" s="176"/>
      <c r="H59" s="176"/>
      <c r="I59" s="176"/>
      <c r="J59" s="176"/>
      <c r="K59" s="176"/>
    </row>
    <row r="60" spans="1:20" x14ac:dyDescent="0.25">
      <c r="A60" s="176"/>
      <c r="B60" s="176"/>
      <c r="C60" s="176"/>
      <c r="D60" s="176"/>
      <c r="E60" s="176"/>
      <c r="F60" s="176"/>
      <c r="G60" s="176"/>
      <c r="H60" s="176"/>
      <c r="I60" s="176"/>
      <c r="J60" s="176"/>
      <c r="K60" s="176"/>
    </row>
    <row r="61" spans="1:20" x14ac:dyDescent="0.25">
      <c r="A61" s="176"/>
      <c r="B61" s="176"/>
      <c r="C61" s="176"/>
      <c r="D61" s="176"/>
      <c r="E61" s="176"/>
      <c r="F61" s="176"/>
      <c r="G61" s="176"/>
      <c r="H61" s="176"/>
      <c r="I61" s="176"/>
      <c r="J61" s="176"/>
      <c r="K61" s="176"/>
    </row>
    <row r="62" spans="1:20" x14ac:dyDescent="0.25">
      <c r="A62" s="176"/>
      <c r="B62" s="176"/>
      <c r="C62" s="176"/>
      <c r="D62" s="176"/>
      <c r="E62" s="176"/>
      <c r="F62" s="176"/>
      <c r="G62" s="176"/>
      <c r="H62" s="176"/>
      <c r="I62" s="176"/>
      <c r="J62" s="176"/>
      <c r="K62" s="176"/>
    </row>
  </sheetData>
  <sheetProtection password="EB33" sheet="1" selectLockedCells="1"/>
  <customSheetViews>
    <customSheetView guid="{3B88A870-9353-4D34-8A9E-1A762D1435AA}" scale="65" fitToPage="1">
      <selection activeCell="D12" sqref="D12"/>
      <pageMargins left="0.25" right="0.25" top="0.25" bottom="0.25" header="0.26" footer="0.25"/>
      <printOptions horizontalCentered="1"/>
      <pageSetup scale="54" orientation="landscape" r:id="rId1"/>
      <headerFooter alignWithMargins="0">
        <oddFooter>&amp;R&amp;8REV. 12-01-2011</oddFooter>
      </headerFooter>
    </customSheetView>
  </customSheetViews>
  <mergeCells count="31">
    <mergeCell ref="A44:D45"/>
    <mergeCell ref="A29:C29"/>
    <mergeCell ref="A30:C30"/>
    <mergeCell ref="A31:C31"/>
    <mergeCell ref="A32:C32"/>
    <mergeCell ref="A33:C33"/>
    <mergeCell ref="E35:G36"/>
    <mergeCell ref="A24:C24"/>
    <mergeCell ref="D24:K24"/>
    <mergeCell ref="A25:C25"/>
    <mergeCell ref="A26:C26"/>
    <mergeCell ref="A27:C27"/>
    <mergeCell ref="A28:C28"/>
    <mergeCell ref="A22:C22"/>
    <mergeCell ref="H9:K10"/>
    <mergeCell ref="A13:C13"/>
    <mergeCell ref="D13:K13"/>
    <mergeCell ref="A14:C14"/>
    <mergeCell ref="A15:C15"/>
    <mergeCell ref="A16:C16"/>
    <mergeCell ref="A17:C17"/>
    <mergeCell ref="A18:C18"/>
    <mergeCell ref="D18:K18"/>
    <mergeCell ref="A19:C19"/>
    <mergeCell ref="A21:C21"/>
    <mergeCell ref="H8:K8"/>
    <mergeCell ref="B1:K2"/>
    <mergeCell ref="D4:E4"/>
    <mergeCell ref="H4:K4"/>
    <mergeCell ref="H6:I6"/>
    <mergeCell ref="H7:K7"/>
  </mergeCells>
  <printOptions horizontalCentered="1"/>
  <pageMargins left="0.25" right="0.25" top="0.25" bottom="0.25" header="0.26" footer="0.25"/>
  <pageSetup scale="55" orientation="landscape" r:id="rId2"/>
  <headerFooter alignWithMargins="0">
    <oddFooter>&amp;R&amp;8REV. 01-13-2020</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16"/>
  <sheetViews>
    <sheetView zoomScale="50" workbookViewId="0">
      <selection activeCell="E21" sqref="E21:O21"/>
    </sheetView>
  </sheetViews>
  <sheetFormatPr defaultRowHeight="12.75" x14ac:dyDescent="0.2"/>
  <cols>
    <col min="1" max="1" width="9.140625" style="175"/>
    <col min="2" max="2" width="3.28515625" style="175" bestFit="1" customWidth="1"/>
    <col min="3" max="3" width="24.5703125" style="175" customWidth="1"/>
    <col min="4" max="4" width="97.7109375" style="175" customWidth="1"/>
    <col min="5" max="5" width="4.85546875" style="175" customWidth="1"/>
    <col min="6" max="6" width="15.7109375" style="175" customWidth="1"/>
    <col min="7" max="8" width="20.7109375" style="175" customWidth="1"/>
    <col min="9" max="10" width="15.7109375" style="175" customWidth="1"/>
    <col min="11" max="12" width="20.7109375" style="175" customWidth="1"/>
    <col min="13" max="14" width="15.7109375" style="175" customWidth="1"/>
    <col min="15" max="15" width="25.7109375" style="175" customWidth="1"/>
    <col min="16" max="26" width="9.140625" style="253"/>
    <col min="27" max="16384" width="9.140625" style="175"/>
  </cols>
  <sheetData>
    <row r="1" spans="1:17" ht="23.25" x14ac:dyDescent="0.35">
      <c r="A1" s="468" t="s">
        <v>96</v>
      </c>
      <c r="B1" s="469"/>
      <c r="C1" s="469"/>
      <c r="D1" s="470"/>
      <c r="E1" s="259"/>
      <c r="F1" s="258"/>
      <c r="G1" s="258"/>
      <c r="H1" s="258"/>
      <c r="I1" s="258"/>
      <c r="J1" s="258"/>
      <c r="K1" s="258"/>
      <c r="L1" s="258"/>
      <c r="M1" s="258"/>
      <c r="N1" s="258"/>
      <c r="O1" s="260" t="str">
        <f>"TEV for "&amp;IF('Front (1)'!H4&gt;0,'Front (1)'!H4,"")</f>
        <v xml:space="preserve">TEV for </v>
      </c>
      <c r="Q1" s="262"/>
    </row>
    <row r="2" spans="1:17" ht="17.45" customHeight="1" x14ac:dyDescent="0.3">
      <c r="A2" s="474" t="s">
        <v>12</v>
      </c>
      <c r="B2" s="475"/>
      <c r="C2" s="475"/>
      <c r="D2" s="476"/>
      <c r="E2" s="261"/>
      <c r="F2" s="262"/>
      <c r="G2" s="262"/>
      <c r="H2" s="262"/>
      <c r="I2" s="262"/>
      <c r="J2" s="262"/>
      <c r="K2" s="262"/>
      <c r="L2" s="262"/>
      <c r="M2" s="262"/>
      <c r="N2" s="262"/>
      <c r="O2" s="263" t="str">
        <f>IF('Front (1)'!C35&gt;0,'Front (1)'!C35,"")</f>
        <v/>
      </c>
      <c r="Q2" s="262"/>
    </row>
    <row r="3" spans="1:17" ht="20.25" x14ac:dyDescent="0.3">
      <c r="A3" s="264"/>
      <c r="B3" s="265"/>
      <c r="C3" s="266" t="s">
        <v>11</v>
      </c>
      <c r="D3" s="266" t="s">
        <v>13</v>
      </c>
      <c r="E3" s="267" t="s">
        <v>46</v>
      </c>
      <c r="F3" s="268"/>
      <c r="G3" s="268"/>
      <c r="H3" s="268"/>
      <c r="I3" s="268"/>
      <c r="J3" s="268"/>
      <c r="K3" s="268"/>
      <c r="L3" s="268"/>
      <c r="M3" s="268"/>
      <c r="N3" s="268"/>
      <c r="O3" s="269"/>
    </row>
    <row r="4" spans="1:17" ht="40.15" customHeight="1" x14ac:dyDescent="0.35">
      <c r="A4" s="270" t="s">
        <v>0</v>
      </c>
      <c r="B4" s="271"/>
      <c r="C4" s="23"/>
      <c r="D4" s="37"/>
      <c r="E4" s="465"/>
      <c r="F4" s="466"/>
      <c r="G4" s="466"/>
      <c r="H4" s="466"/>
      <c r="I4" s="466"/>
      <c r="J4" s="466"/>
      <c r="K4" s="466"/>
      <c r="L4" s="466"/>
      <c r="M4" s="466"/>
      <c r="N4" s="466"/>
      <c r="O4" s="467"/>
      <c r="P4" s="262"/>
    </row>
    <row r="5" spans="1:17" ht="40.15" customHeight="1" thickBot="1" x14ac:dyDescent="0.4">
      <c r="A5" s="272"/>
      <c r="B5" s="273"/>
      <c r="C5" s="22"/>
      <c r="D5" s="38"/>
      <c r="E5" s="462"/>
      <c r="F5" s="463"/>
      <c r="G5" s="463"/>
      <c r="H5" s="463"/>
      <c r="I5" s="463"/>
      <c r="J5" s="463"/>
      <c r="K5" s="463"/>
      <c r="L5" s="463"/>
      <c r="M5" s="463"/>
      <c r="N5" s="463"/>
      <c r="O5" s="464"/>
      <c r="P5" s="262"/>
    </row>
    <row r="6" spans="1:17" ht="40.15" customHeight="1" x14ac:dyDescent="0.35">
      <c r="A6" s="274" t="s">
        <v>1</v>
      </c>
      <c r="B6" s="275"/>
      <c r="C6" s="23"/>
      <c r="D6" s="39"/>
      <c r="E6" s="471"/>
      <c r="F6" s="472"/>
      <c r="G6" s="472"/>
      <c r="H6" s="472"/>
      <c r="I6" s="472"/>
      <c r="J6" s="472"/>
      <c r="K6" s="472"/>
      <c r="L6" s="472"/>
      <c r="M6" s="472"/>
      <c r="N6" s="472"/>
      <c r="O6" s="473"/>
      <c r="P6" s="262"/>
    </row>
    <row r="7" spans="1:17" ht="40.15" customHeight="1" thickBot="1" x14ac:dyDescent="0.4">
      <c r="A7" s="272"/>
      <c r="B7" s="273"/>
      <c r="C7" s="22"/>
      <c r="D7" s="38"/>
      <c r="E7" s="462"/>
      <c r="F7" s="463"/>
      <c r="G7" s="463"/>
      <c r="H7" s="463"/>
      <c r="I7" s="463"/>
      <c r="J7" s="463"/>
      <c r="K7" s="463"/>
      <c r="L7" s="463"/>
      <c r="M7" s="463"/>
      <c r="N7" s="463"/>
      <c r="O7" s="464"/>
      <c r="P7" s="262"/>
    </row>
    <row r="8" spans="1:17" ht="40.15" customHeight="1" x14ac:dyDescent="0.35">
      <c r="A8" s="274" t="s">
        <v>10</v>
      </c>
      <c r="B8" s="275"/>
      <c r="C8" s="23"/>
      <c r="D8" s="39"/>
      <c r="E8" s="471"/>
      <c r="F8" s="472"/>
      <c r="G8" s="472"/>
      <c r="H8" s="472"/>
      <c r="I8" s="472"/>
      <c r="J8" s="472"/>
      <c r="K8" s="472"/>
      <c r="L8" s="472"/>
      <c r="M8" s="472"/>
      <c r="N8" s="472"/>
      <c r="O8" s="473"/>
      <c r="P8" s="262"/>
    </row>
    <row r="9" spans="1:17" ht="40.15" customHeight="1" thickBot="1" x14ac:dyDescent="0.4">
      <c r="A9" s="272"/>
      <c r="B9" s="273"/>
      <c r="C9" s="22"/>
      <c r="D9" s="38"/>
      <c r="E9" s="462"/>
      <c r="F9" s="463"/>
      <c r="G9" s="463"/>
      <c r="H9" s="463"/>
      <c r="I9" s="463"/>
      <c r="J9" s="463"/>
      <c r="K9" s="463"/>
      <c r="L9" s="463"/>
      <c r="M9" s="463"/>
      <c r="N9" s="463"/>
      <c r="O9" s="464"/>
      <c r="P9" s="262"/>
    </row>
    <row r="10" spans="1:17" ht="40.15" customHeight="1" x14ac:dyDescent="0.35">
      <c r="A10" s="274" t="s">
        <v>2</v>
      </c>
      <c r="B10" s="275"/>
      <c r="C10" s="23"/>
      <c r="D10" s="39"/>
      <c r="E10" s="465"/>
      <c r="F10" s="466"/>
      <c r="G10" s="466"/>
      <c r="H10" s="466"/>
      <c r="I10" s="466"/>
      <c r="J10" s="466"/>
      <c r="K10" s="466"/>
      <c r="L10" s="466"/>
      <c r="M10" s="466"/>
      <c r="N10" s="466"/>
      <c r="O10" s="467"/>
    </row>
    <row r="11" spans="1:17" ht="40.15" customHeight="1" thickBot="1" x14ac:dyDescent="0.4">
      <c r="A11" s="272"/>
      <c r="B11" s="273"/>
      <c r="C11" s="22"/>
      <c r="D11" s="38"/>
      <c r="E11" s="462"/>
      <c r="F11" s="463"/>
      <c r="G11" s="463"/>
      <c r="H11" s="463"/>
      <c r="I11" s="463"/>
      <c r="J11" s="463"/>
      <c r="K11" s="463"/>
      <c r="L11" s="463"/>
      <c r="M11" s="463"/>
      <c r="N11" s="463"/>
      <c r="O11" s="464"/>
    </row>
    <row r="12" spans="1:17" ht="40.15" customHeight="1" x14ac:dyDescent="0.35">
      <c r="A12" s="274" t="s">
        <v>3</v>
      </c>
      <c r="B12" s="275"/>
      <c r="C12" s="23"/>
      <c r="D12" s="39"/>
      <c r="E12" s="465"/>
      <c r="F12" s="466"/>
      <c r="G12" s="466"/>
      <c r="H12" s="466"/>
      <c r="I12" s="466"/>
      <c r="J12" s="466"/>
      <c r="K12" s="466"/>
      <c r="L12" s="466"/>
      <c r="M12" s="466"/>
      <c r="N12" s="466"/>
      <c r="O12" s="467"/>
    </row>
    <row r="13" spans="1:17" ht="40.15" customHeight="1" thickBot="1" x14ac:dyDescent="0.4">
      <c r="A13" s="272"/>
      <c r="B13" s="273"/>
      <c r="C13" s="22"/>
      <c r="D13" s="38"/>
      <c r="E13" s="462"/>
      <c r="F13" s="463"/>
      <c r="G13" s="463"/>
      <c r="H13" s="463"/>
      <c r="I13" s="463"/>
      <c r="J13" s="463"/>
      <c r="K13" s="463"/>
      <c r="L13" s="463"/>
      <c r="M13" s="463"/>
      <c r="N13" s="463"/>
      <c r="O13" s="464"/>
    </row>
    <row r="14" spans="1:17" ht="40.15" customHeight="1" x14ac:dyDescent="0.35">
      <c r="A14" s="274" t="s">
        <v>4</v>
      </c>
      <c r="B14" s="275"/>
      <c r="C14" s="23"/>
      <c r="D14" s="39"/>
      <c r="E14" s="465"/>
      <c r="F14" s="466"/>
      <c r="G14" s="466"/>
      <c r="H14" s="466"/>
      <c r="I14" s="466"/>
      <c r="J14" s="466"/>
      <c r="K14" s="466"/>
      <c r="L14" s="466"/>
      <c r="M14" s="466"/>
      <c r="N14" s="466"/>
      <c r="O14" s="467"/>
    </row>
    <row r="15" spans="1:17" ht="40.15" customHeight="1" thickBot="1" x14ac:dyDescent="0.4">
      <c r="A15" s="272"/>
      <c r="B15" s="273"/>
      <c r="C15" s="22"/>
      <c r="D15" s="38"/>
      <c r="E15" s="462"/>
      <c r="F15" s="463"/>
      <c r="G15" s="463"/>
      <c r="H15" s="463"/>
      <c r="I15" s="463"/>
      <c r="J15" s="463"/>
      <c r="K15" s="463"/>
      <c r="L15" s="463"/>
      <c r="M15" s="463"/>
      <c r="N15" s="463"/>
      <c r="O15" s="464"/>
    </row>
    <row r="16" spans="1:17" ht="40.15" customHeight="1" x14ac:dyDescent="0.35">
      <c r="A16" s="274" t="s">
        <v>5</v>
      </c>
      <c r="B16" s="275"/>
      <c r="C16" s="23"/>
      <c r="D16" s="39"/>
      <c r="E16" s="465"/>
      <c r="F16" s="466"/>
      <c r="G16" s="466"/>
      <c r="H16" s="466"/>
      <c r="I16" s="466"/>
      <c r="J16" s="466"/>
      <c r="K16" s="466"/>
      <c r="L16" s="466"/>
      <c r="M16" s="466"/>
      <c r="N16" s="466"/>
      <c r="O16" s="467"/>
    </row>
    <row r="17" spans="1:26" ht="40.15" customHeight="1" thickBot="1" x14ac:dyDescent="0.4">
      <c r="A17" s="276"/>
      <c r="B17" s="273"/>
      <c r="C17" s="22"/>
      <c r="D17" s="38"/>
      <c r="E17" s="462"/>
      <c r="F17" s="463"/>
      <c r="G17" s="463"/>
      <c r="H17" s="463"/>
      <c r="I17" s="463"/>
      <c r="J17" s="463"/>
      <c r="K17" s="463"/>
      <c r="L17" s="463"/>
      <c r="M17" s="463"/>
      <c r="N17" s="463"/>
      <c r="O17" s="464"/>
    </row>
    <row r="18" spans="1:26" s="256" customFormat="1" ht="40.9" customHeight="1" thickBot="1" x14ac:dyDescent="0.4">
      <c r="A18" s="277"/>
      <c r="B18" s="277"/>
      <c r="C18" s="278">
        <f>SUM(C4:C17)</f>
        <v>0</v>
      </c>
      <c r="D18" s="279" t="s">
        <v>14</v>
      </c>
      <c r="E18" s="253"/>
      <c r="F18" s="262"/>
      <c r="G18" s="280"/>
      <c r="H18" s="280"/>
      <c r="I18" s="280"/>
      <c r="J18" s="280"/>
      <c r="K18" s="280"/>
      <c r="L18" s="280"/>
      <c r="M18" s="281"/>
      <c r="N18" s="282"/>
      <c r="O18" s="283"/>
      <c r="P18" s="284"/>
      <c r="Q18" s="284"/>
      <c r="R18" s="284"/>
      <c r="S18" s="284"/>
      <c r="T18" s="284"/>
      <c r="U18" s="284"/>
      <c r="V18" s="284"/>
      <c r="W18" s="284"/>
      <c r="X18" s="284"/>
      <c r="Y18" s="284"/>
      <c r="Z18" s="284"/>
    </row>
    <row r="19" spans="1:26" x14ac:dyDescent="0.2">
      <c r="A19" s="253"/>
      <c r="B19" s="253"/>
      <c r="C19" s="253"/>
      <c r="D19" s="253"/>
      <c r="E19" s="253"/>
      <c r="F19" s="262"/>
      <c r="G19" s="262"/>
      <c r="H19" s="262"/>
      <c r="I19" s="262"/>
      <c r="J19" s="262"/>
      <c r="K19" s="262"/>
      <c r="L19" s="262"/>
      <c r="M19" s="253"/>
      <c r="N19" s="253"/>
      <c r="O19" s="253"/>
    </row>
    <row r="20" spans="1:26" ht="20.25" x14ac:dyDescent="0.3">
      <c r="A20" s="264"/>
      <c r="B20" s="265"/>
      <c r="C20" s="266" t="s">
        <v>11</v>
      </c>
      <c r="D20" s="266" t="s">
        <v>13</v>
      </c>
      <c r="E20" s="267" t="s">
        <v>46</v>
      </c>
      <c r="F20" s="268"/>
      <c r="G20" s="268"/>
      <c r="H20" s="268"/>
      <c r="I20" s="268"/>
      <c r="J20" s="268"/>
      <c r="K20" s="268"/>
      <c r="L20" s="268"/>
      <c r="M20" s="268"/>
      <c r="N20" s="268"/>
      <c r="O20" s="269"/>
    </row>
    <row r="21" spans="1:26" ht="40.15" customHeight="1" x14ac:dyDescent="0.35">
      <c r="A21" s="270" t="s">
        <v>82</v>
      </c>
      <c r="B21" s="271"/>
      <c r="C21" s="23"/>
      <c r="D21" s="37"/>
      <c r="E21" s="465"/>
      <c r="F21" s="466"/>
      <c r="G21" s="466"/>
      <c r="H21" s="466"/>
      <c r="I21" s="466"/>
      <c r="J21" s="466"/>
      <c r="K21" s="466"/>
      <c r="L21" s="466"/>
      <c r="M21" s="466"/>
      <c r="N21" s="466"/>
      <c r="O21" s="467"/>
      <c r="P21" s="262"/>
    </row>
    <row r="22" spans="1:26" ht="40.15" customHeight="1" thickBot="1" x14ac:dyDescent="0.4">
      <c r="A22" s="272"/>
      <c r="B22" s="273"/>
      <c r="C22" s="22"/>
      <c r="D22" s="38"/>
      <c r="E22" s="462"/>
      <c r="F22" s="463"/>
      <c r="G22" s="463"/>
      <c r="H22" s="463"/>
      <c r="I22" s="463"/>
      <c r="J22" s="463"/>
      <c r="K22" s="463"/>
      <c r="L22" s="463"/>
      <c r="M22" s="463"/>
      <c r="N22" s="463"/>
      <c r="O22" s="464"/>
      <c r="P22" s="262"/>
    </row>
    <row r="23" spans="1:26" ht="40.15" customHeight="1" x14ac:dyDescent="0.35">
      <c r="A23" s="274" t="s">
        <v>83</v>
      </c>
      <c r="B23" s="275"/>
      <c r="C23" s="23"/>
      <c r="D23" s="39"/>
      <c r="E23" s="471"/>
      <c r="F23" s="472"/>
      <c r="G23" s="472"/>
      <c r="H23" s="472"/>
      <c r="I23" s="472"/>
      <c r="J23" s="472"/>
      <c r="K23" s="472"/>
      <c r="L23" s="472"/>
      <c r="M23" s="472"/>
      <c r="N23" s="472"/>
      <c r="O23" s="473"/>
      <c r="P23" s="262"/>
    </row>
    <row r="24" spans="1:26" ht="40.15" customHeight="1" thickBot="1" x14ac:dyDescent="0.4">
      <c r="A24" s="272"/>
      <c r="B24" s="273"/>
      <c r="C24" s="22"/>
      <c r="D24" s="38"/>
      <c r="E24" s="462"/>
      <c r="F24" s="463"/>
      <c r="G24" s="463"/>
      <c r="H24" s="463"/>
      <c r="I24" s="463"/>
      <c r="J24" s="463"/>
      <c r="K24" s="463"/>
      <c r="L24" s="463"/>
      <c r="M24" s="463"/>
      <c r="N24" s="463"/>
      <c r="O24" s="464"/>
      <c r="P24" s="262"/>
    </row>
    <row r="25" spans="1:26" ht="40.15" customHeight="1" x14ac:dyDescent="0.35">
      <c r="A25" s="274" t="s">
        <v>84</v>
      </c>
      <c r="B25" s="275"/>
      <c r="C25" s="23"/>
      <c r="D25" s="39"/>
      <c r="E25" s="471"/>
      <c r="F25" s="472"/>
      <c r="G25" s="472"/>
      <c r="H25" s="472"/>
      <c r="I25" s="472"/>
      <c r="J25" s="472"/>
      <c r="K25" s="472"/>
      <c r="L25" s="472"/>
      <c r="M25" s="472"/>
      <c r="N25" s="472"/>
      <c r="O25" s="473"/>
      <c r="P25" s="262"/>
    </row>
    <row r="26" spans="1:26" ht="40.15" customHeight="1" thickBot="1" x14ac:dyDescent="0.4">
      <c r="A26" s="272"/>
      <c r="B26" s="273"/>
      <c r="C26" s="22"/>
      <c r="D26" s="38"/>
      <c r="E26" s="462"/>
      <c r="F26" s="463"/>
      <c r="G26" s="463"/>
      <c r="H26" s="463"/>
      <c r="I26" s="463"/>
      <c r="J26" s="463"/>
      <c r="K26" s="463"/>
      <c r="L26" s="463"/>
      <c r="M26" s="463"/>
      <c r="N26" s="463"/>
      <c r="O26" s="464"/>
      <c r="P26" s="262"/>
    </row>
    <row r="27" spans="1:26" ht="40.15" customHeight="1" x14ac:dyDescent="0.35">
      <c r="A27" s="274" t="s">
        <v>85</v>
      </c>
      <c r="B27" s="275"/>
      <c r="C27" s="23"/>
      <c r="D27" s="39"/>
      <c r="E27" s="465"/>
      <c r="F27" s="466"/>
      <c r="G27" s="466"/>
      <c r="H27" s="466"/>
      <c r="I27" s="466"/>
      <c r="J27" s="466"/>
      <c r="K27" s="466"/>
      <c r="L27" s="466"/>
      <c r="M27" s="466"/>
      <c r="N27" s="466"/>
      <c r="O27" s="467"/>
    </row>
    <row r="28" spans="1:26" ht="40.15" customHeight="1" thickBot="1" x14ac:dyDescent="0.4">
      <c r="A28" s="272"/>
      <c r="B28" s="273"/>
      <c r="C28" s="22"/>
      <c r="D28" s="38"/>
      <c r="E28" s="462"/>
      <c r="F28" s="463"/>
      <c r="G28" s="463"/>
      <c r="H28" s="463"/>
      <c r="I28" s="463"/>
      <c r="J28" s="463"/>
      <c r="K28" s="463"/>
      <c r="L28" s="463"/>
      <c r="M28" s="463"/>
      <c r="N28" s="463"/>
      <c r="O28" s="464"/>
    </row>
    <row r="29" spans="1:26" ht="40.15" customHeight="1" x14ac:dyDescent="0.35">
      <c r="A29" s="274" t="s">
        <v>86</v>
      </c>
      <c r="B29" s="275"/>
      <c r="C29" s="23"/>
      <c r="D29" s="39"/>
      <c r="E29" s="465"/>
      <c r="F29" s="466"/>
      <c r="G29" s="466"/>
      <c r="H29" s="466"/>
      <c r="I29" s="466"/>
      <c r="J29" s="466"/>
      <c r="K29" s="466"/>
      <c r="L29" s="466"/>
      <c r="M29" s="466"/>
      <c r="N29" s="466"/>
      <c r="O29" s="467"/>
    </row>
    <row r="30" spans="1:26" ht="40.15" customHeight="1" thickBot="1" x14ac:dyDescent="0.4">
      <c r="A30" s="272"/>
      <c r="B30" s="273"/>
      <c r="C30" s="22"/>
      <c r="D30" s="38"/>
      <c r="E30" s="462"/>
      <c r="F30" s="463"/>
      <c r="G30" s="463"/>
      <c r="H30" s="463"/>
      <c r="I30" s="463"/>
      <c r="J30" s="463"/>
      <c r="K30" s="463"/>
      <c r="L30" s="463"/>
      <c r="M30" s="463"/>
      <c r="N30" s="463"/>
      <c r="O30" s="464"/>
    </row>
    <row r="31" spans="1:26" ht="40.15" customHeight="1" x14ac:dyDescent="0.35">
      <c r="A31" s="274" t="s">
        <v>87</v>
      </c>
      <c r="B31" s="275"/>
      <c r="C31" s="23"/>
      <c r="D31" s="39"/>
      <c r="E31" s="465"/>
      <c r="F31" s="466"/>
      <c r="G31" s="466"/>
      <c r="H31" s="466"/>
      <c r="I31" s="466"/>
      <c r="J31" s="466"/>
      <c r="K31" s="466"/>
      <c r="L31" s="466"/>
      <c r="M31" s="466"/>
      <c r="N31" s="466"/>
      <c r="O31" s="467"/>
    </row>
    <row r="32" spans="1:26" ht="40.15" customHeight="1" thickBot="1" x14ac:dyDescent="0.4">
      <c r="A32" s="272"/>
      <c r="B32" s="273"/>
      <c r="C32" s="22"/>
      <c r="D32" s="38"/>
      <c r="E32" s="462"/>
      <c r="F32" s="463"/>
      <c r="G32" s="463"/>
      <c r="H32" s="463"/>
      <c r="I32" s="463"/>
      <c r="J32" s="463"/>
      <c r="K32" s="463"/>
      <c r="L32" s="463"/>
      <c r="M32" s="463"/>
      <c r="N32" s="463"/>
      <c r="O32" s="464"/>
    </row>
    <row r="33" spans="1:26" ht="40.15" customHeight="1" x14ac:dyDescent="0.35">
      <c r="A33" s="274" t="s">
        <v>88</v>
      </c>
      <c r="B33" s="275"/>
      <c r="C33" s="23"/>
      <c r="D33" s="39"/>
      <c r="E33" s="465"/>
      <c r="F33" s="466"/>
      <c r="G33" s="466"/>
      <c r="H33" s="466"/>
      <c r="I33" s="466"/>
      <c r="J33" s="466"/>
      <c r="K33" s="466"/>
      <c r="L33" s="466"/>
      <c r="M33" s="466"/>
      <c r="N33" s="466"/>
      <c r="O33" s="467"/>
    </row>
    <row r="34" spans="1:26" ht="40.15" customHeight="1" thickBot="1" x14ac:dyDescent="0.4">
      <c r="A34" s="276"/>
      <c r="B34" s="273"/>
      <c r="C34" s="22"/>
      <c r="D34" s="38"/>
      <c r="E34" s="462"/>
      <c r="F34" s="463"/>
      <c r="G34" s="463"/>
      <c r="H34" s="463"/>
      <c r="I34" s="463"/>
      <c r="J34" s="463"/>
      <c r="K34" s="463"/>
      <c r="L34" s="463"/>
      <c r="M34" s="463"/>
      <c r="N34" s="463"/>
      <c r="O34" s="464"/>
    </row>
    <row r="35" spans="1:26" s="256" customFormat="1" ht="40.9" customHeight="1" thickBot="1" x14ac:dyDescent="0.4">
      <c r="A35" s="277"/>
      <c r="B35" s="277"/>
      <c r="C35" s="278">
        <f>SUM(C21:C34)</f>
        <v>0</v>
      </c>
      <c r="D35" s="279" t="s">
        <v>14</v>
      </c>
      <c r="E35" s="253"/>
      <c r="F35" s="262"/>
      <c r="G35" s="280"/>
      <c r="H35" s="280"/>
      <c r="I35" s="280"/>
      <c r="J35" s="280"/>
      <c r="K35" s="280"/>
      <c r="L35" s="280"/>
      <c r="M35" s="281"/>
      <c r="N35" s="282"/>
      <c r="O35" s="283"/>
      <c r="P35" s="284"/>
      <c r="Q35" s="284"/>
      <c r="R35" s="284"/>
      <c r="S35" s="284"/>
      <c r="T35" s="284"/>
      <c r="U35" s="284"/>
      <c r="V35" s="284"/>
      <c r="W35" s="284"/>
      <c r="X35" s="284"/>
      <c r="Y35" s="284"/>
      <c r="Z35" s="284"/>
    </row>
    <row r="36" spans="1:26" x14ac:dyDescent="0.2">
      <c r="A36" s="253"/>
      <c r="B36" s="253"/>
      <c r="C36" s="253"/>
      <c r="D36" s="253"/>
      <c r="E36" s="253"/>
      <c r="F36" s="262"/>
      <c r="G36" s="262"/>
      <c r="H36" s="262"/>
      <c r="I36" s="262"/>
      <c r="J36" s="262"/>
      <c r="K36" s="262"/>
      <c r="L36" s="262"/>
      <c r="M36" s="253"/>
      <c r="N36" s="253"/>
      <c r="O36" s="253"/>
    </row>
    <row r="37" spans="1:26" ht="20.25" x14ac:dyDescent="0.3">
      <c r="A37" s="264"/>
      <c r="B37" s="265"/>
      <c r="C37" s="266" t="s">
        <v>11</v>
      </c>
      <c r="D37" s="266" t="s">
        <v>13</v>
      </c>
      <c r="E37" s="267" t="s">
        <v>46</v>
      </c>
      <c r="F37" s="268"/>
      <c r="G37" s="268"/>
      <c r="H37" s="268"/>
      <c r="I37" s="268"/>
      <c r="J37" s="268"/>
      <c r="K37" s="268"/>
      <c r="L37" s="268"/>
      <c r="M37" s="268"/>
      <c r="N37" s="268"/>
      <c r="O37" s="269"/>
    </row>
    <row r="38" spans="1:26" ht="40.15" customHeight="1" x14ac:dyDescent="0.35">
      <c r="A38" s="270" t="s">
        <v>89</v>
      </c>
      <c r="B38" s="271"/>
      <c r="C38" s="23"/>
      <c r="D38" s="37"/>
      <c r="E38" s="465"/>
      <c r="F38" s="466"/>
      <c r="G38" s="466"/>
      <c r="H38" s="466"/>
      <c r="I38" s="466"/>
      <c r="J38" s="466"/>
      <c r="K38" s="466"/>
      <c r="L38" s="466"/>
      <c r="M38" s="466"/>
      <c r="N38" s="466"/>
      <c r="O38" s="467"/>
      <c r="P38" s="262"/>
    </row>
    <row r="39" spans="1:26" ht="40.15" customHeight="1" thickBot="1" x14ac:dyDescent="0.4">
      <c r="A39" s="272"/>
      <c r="B39" s="273"/>
      <c r="C39" s="22"/>
      <c r="D39" s="38"/>
      <c r="E39" s="462"/>
      <c r="F39" s="463"/>
      <c r="G39" s="463"/>
      <c r="H39" s="463"/>
      <c r="I39" s="463"/>
      <c r="J39" s="463"/>
      <c r="K39" s="463"/>
      <c r="L39" s="463"/>
      <c r="M39" s="463"/>
      <c r="N39" s="463"/>
      <c r="O39" s="464"/>
      <c r="P39" s="262"/>
    </row>
    <row r="40" spans="1:26" ht="40.15" customHeight="1" x14ac:dyDescent="0.35">
      <c r="A40" s="274" t="s">
        <v>90</v>
      </c>
      <c r="B40" s="275"/>
      <c r="C40" s="23"/>
      <c r="D40" s="39"/>
      <c r="E40" s="471"/>
      <c r="F40" s="472"/>
      <c r="G40" s="472"/>
      <c r="H40" s="472"/>
      <c r="I40" s="472"/>
      <c r="J40" s="472"/>
      <c r="K40" s="472"/>
      <c r="L40" s="472"/>
      <c r="M40" s="472"/>
      <c r="N40" s="472"/>
      <c r="O40" s="473"/>
      <c r="P40" s="262"/>
    </row>
    <row r="41" spans="1:26" ht="40.15" customHeight="1" thickBot="1" x14ac:dyDescent="0.4">
      <c r="A41" s="272"/>
      <c r="B41" s="273"/>
      <c r="C41" s="22"/>
      <c r="D41" s="38"/>
      <c r="E41" s="462"/>
      <c r="F41" s="463"/>
      <c r="G41" s="463"/>
      <c r="H41" s="463"/>
      <c r="I41" s="463"/>
      <c r="J41" s="463"/>
      <c r="K41" s="463"/>
      <c r="L41" s="463"/>
      <c r="M41" s="463"/>
      <c r="N41" s="463"/>
      <c r="O41" s="464"/>
      <c r="P41" s="262"/>
    </row>
    <row r="42" spans="1:26" ht="40.15" customHeight="1" x14ac:dyDescent="0.35">
      <c r="A42" s="274" t="s">
        <v>91</v>
      </c>
      <c r="B42" s="275"/>
      <c r="C42" s="23"/>
      <c r="D42" s="39"/>
      <c r="E42" s="471"/>
      <c r="F42" s="472"/>
      <c r="G42" s="472"/>
      <c r="H42" s="472"/>
      <c r="I42" s="472"/>
      <c r="J42" s="472"/>
      <c r="K42" s="472"/>
      <c r="L42" s="472"/>
      <c r="M42" s="472"/>
      <c r="N42" s="472"/>
      <c r="O42" s="473"/>
      <c r="P42" s="262"/>
    </row>
    <row r="43" spans="1:26" ht="40.15" customHeight="1" thickBot="1" x14ac:dyDescent="0.4">
      <c r="A43" s="272"/>
      <c r="B43" s="273"/>
      <c r="C43" s="22"/>
      <c r="D43" s="38"/>
      <c r="E43" s="462"/>
      <c r="F43" s="463"/>
      <c r="G43" s="463"/>
      <c r="H43" s="463"/>
      <c r="I43" s="463"/>
      <c r="J43" s="463"/>
      <c r="K43" s="463"/>
      <c r="L43" s="463"/>
      <c r="M43" s="463"/>
      <c r="N43" s="463"/>
      <c r="O43" s="464"/>
      <c r="P43" s="262"/>
    </row>
    <row r="44" spans="1:26" ht="40.15" customHeight="1" x14ac:dyDescent="0.35">
      <c r="A44" s="274" t="s">
        <v>92</v>
      </c>
      <c r="B44" s="275"/>
      <c r="C44" s="23"/>
      <c r="D44" s="39"/>
      <c r="E44" s="465"/>
      <c r="F44" s="466"/>
      <c r="G44" s="466"/>
      <c r="H44" s="466"/>
      <c r="I44" s="466"/>
      <c r="J44" s="466"/>
      <c r="K44" s="466"/>
      <c r="L44" s="466"/>
      <c r="M44" s="466"/>
      <c r="N44" s="466"/>
      <c r="O44" s="467"/>
    </row>
    <row r="45" spans="1:26" ht="40.15" customHeight="1" thickBot="1" x14ac:dyDescent="0.4">
      <c r="A45" s="272"/>
      <c r="B45" s="273"/>
      <c r="C45" s="22"/>
      <c r="D45" s="38"/>
      <c r="E45" s="462"/>
      <c r="F45" s="463"/>
      <c r="G45" s="463"/>
      <c r="H45" s="463"/>
      <c r="I45" s="463"/>
      <c r="J45" s="463"/>
      <c r="K45" s="463"/>
      <c r="L45" s="463"/>
      <c r="M45" s="463"/>
      <c r="N45" s="463"/>
      <c r="O45" s="464"/>
    </row>
    <row r="46" spans="1:26" ht="40.15" customHeight="1" x14ac:dyDescent="0.35">
      <c r="A46" s="274" t="s">
        <v>93</v>
      </c>
      <c r="B46" s="275"/>
      <c r="C46" s="23"/>
      <c r="D46" s="39"/>
      <c r="E46" s="465"/>
      <c r="F46" s="466"/>
      <c r="G46" s="466"/>
      <c r="H46" s="466"/>
      <c r="I46" s="466"/>
      <c r="J46" s="466"/>
      <c r="K46" s="466"/>
      <c r="L46" s="466"/>
      <c r="M46" s="466"/>
      <c r="N46" s="466"/>
      <c r="O46" s="467"/>
    </row>
    <row r="47" spans="1:26" ht="40.15" customHeight="1" thickBot="1" x14ac:dyDescent="0.4">
      <c r="A47" s="272"/>
      <c r="B47" s="273"/>
      <c r="C47" s="22"/>
      <c r="D47" s="38"/>
      <c r="E47" s="462"/>
      <c r="F47" s="463"/>
      <c r="G47" s="463"/>
      <c r="H47" s="463"/>
      <c r="I47" s="463"/>
      <c r="J47" s="463"/>
      <c r="K47" s="463"/>
      <c r="L47" s="463"/>
      <c r="M47" s="463"/>
      <c r="N47" s="463"/>
      <c r="O47" s="464"/>
    </row>
    <row r="48" spans="1:26" ht="40.15" customHeight="1" x14ac:dyDescent="0.35">
      <c r="A48" s="274" t="s">
        <v>94</v>
      </c>
      <c r="B48" s="275"/>
      <c r="C48" s="23"/>
      <c r="D48" s="39"/>
      <c r="E48" s="465"/>
      <c r="F48" s="466"/>
      <c r="G48" s="466"/>
      <c r="H48" s="466"/>
      <c r="I48" s="466"/>
      <c r="J48" s="466"/>
      <c r="K48" s="466"/>
      <c r="L48" s="466"/>
      <c r="M48" s="466"/>
      <c r="N48" s="466"/>
      <c r="O48" s="467"/>
    </row>
    <row r="49" spans="1:26" ht="40.15" customHeight="1" thickBot="1" x14ac:dyDescent="0.4">
      <c r="A49" s="272"/>
      <c r="B49" s="273"/>
      <c r="C49" s="22"/>
      <c r="D49" s="38"/>
      <c r="E49" s="462"/>
      <c r="F49" s="463"/>
      <c r="G49" s="463"/>
      <c r="H49" s="463"/>
      <c r="I49" s="463"/>
      <c r="J49" s="463"/>
      <c r="K49" s="463"/>
      <c r="L49" s="463"/>
      <c r="M49" s="463"/>
      <c r="N49" s="463"/>
      <c r="O49" s="464"/>
    </row>
    <row r="50" spans="1:26" ht="40.15" customHeight="1" x14ac:dyDescent="0.35">
      <c r="A50" s="274" t="s">
        <v>95</v>
      </c>
      <c r="B50" s="275"/>
      <c r="C50" s="23"/>
      <c r="D50" s="39"/>
      <c r="E50" s="465"/>
      <c r="F50" s="466"/>
      <c r="G50" s="466"/>
      <c r="H50" s="466"/>
      <c r="I50" s="466"/>
      <c r="J50" s="466"/>
      <c r="K50" s="466"/>
      <c r="L50" s="466"/>
      <c r="M50" s="466"/>
      <c r="N50" s="466"/>
      <c r="O50" s="467"/>
    </row>
    <row r="51" spans="1:26" ht="40.15" customHeight="1" thickBot="1" x14ac:dyDescent="0.4">
      <c r="A51" s="276"/>
      <c r="B51" s="273"/>
      <c r="C51" s="22"/>
      <c r="D51" s="38"/>
      <c r="E51" s="462"/>
      <c r="F51" s="463"/>
      <c r="G51" s="463"/>
      <c r="H51" s="463"/>
      <c r="I51" s="463"/>
      <c r="J51" s="463"/>
      <c r="K51" s="463"/>
      <c r="L51" s="463"/>
      <c r="M51" s="463"/>
      <c r="N51" s="463"/>
      <c r="O51" s="464"/>
    </row>
    <row r="52" spans="1:26" s="256" customFormat="1" ht="40.9" customHeight="1" thickBot="1" x14ac:dyDescent="0.4">
      <c r="A52" s="277"/>
      <c r="B52" s="277"/>
      <c r="C52" s="278">
        <f>SUM(C38:C51)</f>
        <v>0</v>
      </c>
      <c r="D52" s="279" t="s">
        <v>14</v>
      </c>
      <c r="E52" s="253"/>
      <c r="F52" s="262"/>
      <c r="G52" s="280"/>
      <c r="H52" s="280"/>
      <c r="I52" s="280"/>
      <c r="J52" s="280"/>
      <c r="K52" s="280"/>
      <c r="L52" s="280"/>
      <c r="M52" s="281"/>
      <c r="N52" s="282"/>
      <c r="O52" s="283"/>
      <c r="P52" s="284"/>
      <c r="Q52" s="284"/>
      <c r="R52" s="284"/>
      <c r="S52" s="284"/>
      <c r="T52" s="284"/>
      <c r="U52" s="284"/>
      <c r="V52" s="284"/>
      <c r="W52" s="284"/>
      <c r="X52" s="284"/>
      <c r="Y52" s="284"/>
      <c r="Z52" s="284"/>
    </row>
    <row r="53" spans="1:26" x14ac:dyDescent="0.2">
      <c r="A53" s="253"/>
      <c r="B53" s="253"/>
      <c r="C53" s="253"/>
      <c r="D53" s="253"/>
      <c r="E53" s="253"/>
      <c r="F53" s="262"/>
      <c r="G53" s="262"/>
      <c r="H53" s="262"/>
      <c r="I53" s="262"/>
      <c r="J53" s="262"/>
      <c r="K53" s="262"/>
      <c r="L53" s="262"/>
      <c r="M53" s="253"/>
      <c r="N53" s="253"/>
      <c r="O53" s="253"/>
    </row>
    <row r="54" spans="1:26" ht="20.25" x14ac:dyDescent="0.3">
      <c r="A54" s="264"/>
      <c r="B54" s="265"/>
      <c r="C54" s="266" t="s">
        <v>11</v>
      </c>
      <c r="D54" s="266" t="s">
        <v>13</v>
      </c>
      <c r="E54" s="267" t="s">
        <v>46</v>
      </c>
      <c r="F54" s="268"/>
      <c r="G54" s="268"/>
      <c r="H54" s="268"/>
      <c r="I54" s="268"/>
      <c r="J54" s="268"/>
      <c r="K54" s="268"/>
      <c r="L54" s="268"/>
      <c r="M54" s="268"/>
      <c r="N54" s="268"/>
      <c r="O54" s="269"/>
    </row>
    <row r="55" spans="1:26" ht="40.15" customHeight="1" x14ac:dyDescent="0.35">
      <c r="A55" s="270" t="s">
        <v>218</v>
      </c>
      <c r="B55" s="271"/>
      <c r="C55" s="23"/>
      <c r="D55" s="37"/>
      <c r="E55" s="465"/>
      <c r="F55" s="466"/>
      <c r="G55" s="466"/>
      <c r="H55" s="466"/>
      <c r="I55" s="466"/>
      <c r="J55" s="466"/>
      <c r="K55" s="466"/>
      <c r="L55" s="466"/>
      <c r="M55" s="466"/>
      <c r="N55" s="466"/>
      <c r="O55" s="467"/>
      <c r="P55" s="262"/>
    </row>
    <row r="56" spans="1:26" ht="40.15" customHeight="1" thickBot="1" x14ac:dyDescent="0.4">
      <c r="A56" s="272"/>
      <c r="B56" s="273"/>
      <c r="C56" s="22"/>
      <c r="D56" s="38"/>
      <c r="E56" s="462"/>
      <c r="F56" s="463"/>
      <c r="G56" s="463"/>
      <c r="H56" s="463"/>
      <c r="I56" s="463"/>
      <c r="J56" s="463"/>
      <c r="K56" s="463"/>
      <c r="L56" s="463"/>
      <c r="M56" s="463"/>
      <c r="N56" s="463"/>
      <c r="O56" s="464"/>
      <c r="P56" s="262"/>
    </row>
    <row r="57" spans="1:26" ht="40.15" customHeight="1" x14ac:dyDescent="0.35">
      <c r="A57" s="274" t="s">
        <v>219</v>
      </c>
      <c r="B57" s="275"/>
      <c r="C57" s="23"/>
      <c r="D57" s="39"/>
      <c r="E57" s="471"/>
      <c r="F57" s="472"/>
      <c r="G57" s="472"/>
      <c r="H57" s="472"/>
      <c r="I57" s="472"/>
      <c r="J57" s="472"/>
      <c r="K57" s="472"/>
      <c r="L57" s="472"/>
      <c r="M57" s="472"/>
      <c r="N57" s="472"/>
      <c r="O57" s="473"/>
      <c r="P57" s="262"/>
    </row>
    <row r="58" spans="1:26" ht="40.15" customHeight="1" thickBot="1" x14ac:dyDescent="0.4">
      <c r="A58" s="272"/>
      <c r="B58" s="273"/>
      <c r="C58" s="22"/>
      <c r="D58" s="38"/>
      <c r="E58" s="462"/>
      <c r="F58" s="463"/>
      <c r="G58" s="463"/>
      <c r="H58" s="463"/>
      <c r="I58" s="463"/>
      <c r="J58" s="463"/>
      <c r="K58" s="463"/>
      <c r="L58" s="463"/>
      <c r="M58" s="463"/>
      <c r="N58" s="463"/>
      <c r="O58" s="464"/>
      <c r="P58" s="262"/>
    </row>
    <row r="59" spans="1:26" ht="40.15" customHeight="1" x14ac:dyDescent="0.35">
      <c r="A59" s="274" t="s">
        <v>220</v>
      </c>
      <c r="B59" s="275"/>
      <c r="C59" s="23"/>
      <c r="D59" s="39"/>
      <c r="E59" s="471"/>
      <c r="F59" s="472"/>
      <c r="G59" s="472"/>
      <c r="H59" s="472"/>
      <c r="I59" s="472"/>
      <c r="J59" s="472"/>
      <c r="K59" s="472"/>
      <c r="L59" s="472"/>
      <c r="M59" s="472"/>
      <c r="N59" s="472"/>
      <c r="O59" s="473"/>
      <c r="P59" s="262"/>
    </row>
    <row r="60" spans="1:26" ht="40.15" customHeight="1" thickBot="1" x14ac:dyDescent="0.4">
      <c r="A60" s="272"/>
      <c r="B60" s="273"/>
      <c r="C60" s="22"/>
      <c r="D60" s="38"/>
      <c r="E60" s="462"/>
      <c r="F60" s="463"/>
      <c r="G60" s="463"/>
      <c r="H60" s="463"/>
      <c r="I60" s="463"/>
      <c r="J60" s="463"/>
      <c r="K60" s="463"/>
      <c r="L60" s="463"/>
      <c r="M60" s="463"/>
      <c r="N60" s="463"/>
      <c r="O60" s="464"/>
      <c r="P60" s="262"/>
    </row>
    <row r="61" spans="1:26" ht="39.75" customHeight="1" x14ac:dyDescent="0.35">
      <c r="A61" s="274" t="s">
        <v>221</v>
      </c>
      <c r="B61" s="275"/>
      <c r="C61" s="23"/>
      <c r="D61" s="39"/>
      <c r="E61" s="465"/>
      <c r="F61" s="466"/>
      <c r="G61" s="466"/>
      <c r="H61" s="466"/>
      <c r="I61" s="466"/>
      <c r="J61" s="466"/>
      <c r="K61" s="466"/>
      <c r="L61" s="466"/>
      <c r="M61" s="466"/>
      <c r="N61" s="466"/>
      <c r="O61" s="467"/>
    </row>
    <row r="62" spans="1:26" ht="40.15" customHeight="1" thickBot="1" x14ac:dyDescent="0.4">
      <c r="A62" s="272"/>
      <c r="B62" s="273"/>
      <c r="C62" s="22"/>
      <c r="D62" s="38"/>
      <c r="E62" s="462"/>
      <c r="F62" s="463"/>
      <c r="G62" s="463"/>
      <c r="H62" s="463"/>
      <c r="I62" s="463"/>
      <c r="J62" s="463"/>
      <c r="K62" s="463"/>
      <c r="L62" s="463"/>
      <c r="M62" s="463"/>
      <c r="N62" s="463"/>
      <c r="O62" s="464"/>
    </row>
    <row r="63" spans="1:26" ht="40.15" customHeight="1" x14ac:dyDescent="0.35">
      <c r="A63" s="274" t="s">
        <v>222</v>
      </c>
      <c r="B63" s="275"/>
      <c r="C63" s="23"/>
      <c r="D63" s="39"/>
      <c r="E63" s="465"/>
      <c r="F63" s="466"/>
      <c r="G63" s="466"/>
      <c r="H63" s="466"/>
      <c r="I63" s="466"/>
      <c r="J63" s="466"/>
      <c r="K63" s="466"/>
      <c r="L63" s="466"/>
      <c r="M63" s="466"/>
      <c r="N63" s="466"/>
      <c r="O63" s="467"/>
    </row>
    <row r="64" spans="1:26" ht="40.15" customHeight="1" thickBot="1" x14ac:dyDescent="0.4">
      <c r="A64" s="272"/>
      <c r="B64" s="273"/>
      <c r="C64" s="22"/>
      <c r="D64" s="38"/>
      <c r="E64" s="462"/>
      <c r="F64" s="463"/>
      <c r="G64" s="463"/>
      <c r="H64" s="463"/>
      <c r="I64" s="463"/>
      <c r="J64" s="463"/>
      <c r="K64" s="463"/>
      <c r="L64" s="463"/>
      <c r="M64" s="463"/>
      <c r="N64" s="463"/>
      <c r="O64" s="464"/>
    </row>
    <row r="65" spans="1:26" ht="40.15" customHeight="1" x14ac:dyDescent="0.35">
      <c r="A65" s="274" t="s">
        <v>223</v>
      </c>
      <c r="B65" s="275"/>
      <c r="C65" s="23"/>
      <c r="D65" s="39"/>
      <c r="E65" s="465"/>
      <c r="F65" s="466"/>
      <c r="G65" s="466"/>
      <c r="H65" s="466"/>
      <c r="I65" s="466"/>
      <c r="J65" s="466"/>
      <c r="K65" s="466"/>
      <c r="L65" s="466"/>
      <c r="M65" s="466"/>
      <c r="N65" s="466"/>
      <c r="O65" s="467"/>
    </row>
    <row r="66" spans="1:26" ht="40.15" customHeight="1" thickBot="1" x14ac:dyDescent="0.4">
      <c r="A66" s="272"/>
      <c r="B66" s="273"/>
      <c r="C66" s="22"/>
      <c r="D66" s="38"/>
      <c r="E66" s="462"/>
      <c r="F66" s="463"/>
      <c r="G66" s="463"/>
      <c r="H66" s="463"/>
      <c r="I66" s="463"/>
      <c r="J66" s="463"/>
      <c r="K66" s="463"/>
      <c r="L66" s="463"/>
      <c r="M66" s="463"/>
      <c r="N66" s="463"/>
      <c r="O66" s="464"/>
    </row>
    <row r="67" spans="1:26" ht="40.15" customHeight="1" x14ac:dyDescent="0.35">
      <c r="A67" s="274" t="s">
        <v>224</v>
      </c>
      <c r="B67" s="275"/>
      <c r="C67" s="23"/>
      <c r="D67" s="39"/>
      <c r="E67" s="465"/>
      <c r="F67" s="466"/>
      <c r="G67" s="466"/>
      <c r="H67" s="466"/>
      <c r="I67" s="466"/>
      <c r="J67" s="466"/>
      <c r="K67" s="466"/>
      <c r="L67" s="466"/>
      <c r="M67" s="466"/>
      <c r="N67" s="466"/>
      <c r="O67" s="467"/>
    </row>
    <row r="68" spans="1:26" ht="40.15" customHeight="1" thickBot="1" x14ac:dyDescent="0.4">
      <c r="A68" s="276"/>
      <c r="B68" s="273"/>
      <c r="C68" s="22"/>
      <c r="D68" s="38"/>
      <c r="E68" s="462"/>
      <c r="F68" s="463"/>
      <c r="G68" s="463"/>
      <c r="H68" s="463"/>
      <c r="I68" s="463"/>
      <c r="J68" s="463"/>
      <c r="K68" s="463"/>
      <c r="L68" s="463"/>
      <c r="M68" s="463"/>
      <c r="N68" s="463"/>
      <c r="O68" s="464"/>
    </row>
    <row r="69" spans="1:26" s="256" customFormat="1" ht="40.9" customHeight="1" thickBot="1" x14ac:dyDescent="0.4">
      <c r="A69" s="277"/>
      <c r="B69" s="277"/>
      <c r="C69" s="278">
        <f>SUM(C55:C68)</f>
        <v>0</v>
      </c>
      <c r="D69" s="279" t="s">
        <v>14</v>
      </c>
      <c r="E69" s="253"/>
      <c r="F69" s="262"/>
      <c r="G69" s="280"/>
      <c r="H69" s="280"/>
      <c r="I69" s="280"/>
      <c r="J69" s="280"/>
      <c r="K69" s="280"/>
      <c r="L69" s="280"/>
      <c r="M69" s="281"/>
      <c r="N69" s="282"/>
      <c r="O69" s="283"/>
      <c r="P69" s="284"/>
      <c r="Q69" s="284"/>
      <c r="R69" s="284"/>
      <c r="S69" s="284"/>
      <c r="T69" s="284"/>
      <c r="U69" s="284"/>
      <c r="V69" s="284"/>
      <c r="W69" s="284"/>
      <c r="X69" s="284"/>
      <c r="Y69" s="284"/>
      <c r="Z69" s="284"/>
    </row>
    <row r="70" spans="1:26" x14ac:dyDescent="0.2">
      <c r="A70" s="253"/>
      <c r="B70" s="253"/>
      <c r="C70" s="253"/>
      <c r="D70" s="253"/>
      <c r="E70" s="253"/>
      <c r="F70" s="253"/>
      <c r="G70" s="253"/>
      <c r="H70" s="253"/>
      <c r="I70" s="253"/>
      <c r="J70" s="253"/>
      <c r="K70" s="253"/>
      <c r="L70" s="253"/>
      <c r="M70" s="253"/>
      <c r="N70" s="253"/>
      <c r="O70" s="253"/>
    </row>
    <row r="71" spans="1:26" x14ac:dyDescent="0.2">
      <c r="A71" s="253"/>
      <c r="B71" s="253"/>
      <c r="C71" s="253"/>
      <c r="D71" s="253"/>
      <c r="E71" s="253"/>
      <c r="F71" s="253"/>
      <c r="G71" s="253"/>
      <c r="H71" s="253"/>
      <c r="I71" s="253"/>
      <c r="J71" s="253"/>
      <c r="K71" s="253"/>
      <c r="L71" s="253"/>
      <c r="M71" s="253"/>
      <c r="N71" s="253"/>
      <c r="O71" s="253"/>
    </row>
    <row r="72" spans="1:26" x14ac:dyDescent="0.2">
      <c r="A72" s="253"/>
      <c r="B72" s="253"/>
      <c r="C72" s="253"/>
      <c r="D72" s="253"/>
      <c r="E72" s="253"/>
      <c r="F72" s="253"/>
      <c r="G72" s="253"/>
      <c r="H72" s="253"/>
      <c r="I72" s="253"/>
      <c r="J72" s="253"/>
      <c r="K72" s="253"/>
      <c r="L72" s="253"/>
      <c r="M72" s="253"/>
      <c r="N72" s="253"/>
      <c r="O72" s="253"/>
    </row>
    <row r="73" spans="1:26" x14ac:dyDescent="0.2">
      <c r="A73" s="253"/>
      <c r="B73" s="253"/>
      <c r="C73" s="253"/>
      <c r="D73" s="253"/>
      <c r="E73" s="253"/>
      <c r="F73" s="253"/>
      <c r="G73" s="253"/>
      <c r="H73" s="253"/>
      <c r="I73" s="253"/>
      <c r="J73" s="253"/>
      <c r="K73" s="253"/>
      <c r="L73" s="253"/>
      <c r="M73" s="253"/>
      <c r="N73" s="253"/>
      <c r="O73" s="253"/>
    </row>
    <row r="74" spans="1:26" x14ac:dyDescent="0.2">
      <c r="A74" s="253"/>
      <c r="B74" s="253"/>
      <c r="C74" s="253"/>
      <c r="D74" s="253"/>
      <c r="E74" s="253"/>
      <c r="F74" s="253"/>
      <c r="G74" s="253"/>
      <c r="H74" s="253"/>
      <c r="I74" s="253"/>
      <c r="J74" s="253"/>
      <c r="K74" s="253"/>
      <c r="L74" s="253"/>
      <c r="M74" s="253"/>
      <c r="N74" s="253"/>
      <c r="O74" s="253"/>
    </row>
    <row r="75" spans="1:26" x14ac:dyDescent="0.2">
      <c r="A75" s="253"/>
      <c r="B75" s="253"/>
      <c r="C75" s="253"/>
      <c r="D75" s="253"/>
      <c r="E75" s="253"/>
      <c r="F75" s="253"/>
      <c r="G75" s="253"/>
      <c r="H75" s="253"/>
      <c r="I75" s="253"/>
      <c r="J75" s="253"/>
      <c r="K75" s="253"/>
      <c r="L75" s="253"/>
      <c r="M75" s="253"/>
      <c r="N75" s="253"/>
      <c r="O75" s="253"/>
    </row>
    <row r="76" spans="1:26" x14ac:dyDescent="0.2">
      <c r="A76" s="253"/>
      <c r="B76" s="253"/>
      <c r="C76" s="253"/>
      <c r="D76" s="253"/>
      <c r="E76" s="253"/>
      <c r="F76" s="253"/>
      <c r="G76" s="253"/>
      <c r="H76" s="253"/>
      <c r="I76" s="253"/>
      <c r="J76" s="253"/>
      <c r="K76" s="253"/>
      <c r="L76" s="253"/>
      <c r="M76" s="253"/>
      <c r="N76" s="253"/>
      <c r="O76" s="253"/>
    </row>
    <row r="77" spans="1:26" x14ac:dyDescent="0.2">
      <c r="A77" s="253"/>
      <c r="B77" s="253"/>
      <c r="C77" s="253"/>
      <c r="D77" s="253"/>
      <c r="E77" s="253"/>
      <c r="F77" s="253"/>
      <c r="G77" s="253"/>
      <c r="H77" s="253"/>
      <c r="I77" s="253"/>
      <c r="J77" s="253"/>
      <c r="K77" s="253"/>
      <c r="L77" s="253"/>
      <c r="M77" s="253"/>
      <c r="N77" s="253"/>
      <c r="O77" s="253"/>
    </row>
    <row r="78" spans="1:26" x14ac:dyDescent="0.2">
      <c r="A78" s="253"/>
      <c r="B78" s="253"/>
      <c r="C78" s="253"/>
      <c r="D78" s="253"/>
      <c r="E78" s="253"/>
      <c r="F78" s="253"/>
      <c r="G78" s="253"/>
      <c r="H78" s="253"/>
      <c r="I78" s="253"/>
      <c r="J78" s="253"/>
      <c r="K78" s="253"/>
      <c r="L78" s="253"/>
      <c r="M78" s="253"/>
      <c r="N78" s="253"/>
      <c r="O78" s="253"/>
    </row>
    <row r="79" spans="1:26" x14ac:dyDescent="0.2">
      <c r="A79" s="253"/>
      <c r="B79" s="253"/>
      <c r="C79" s="253"/>
      <c r="D79" s="253"/>
      <c r="E79" s="253"/>
      <c r="F79" s="253"/>
      <c r="G79" s="253"/>
      <c r="H79" s="253"/>
      <c r="I79" s="253"/>
      <c r="J79" s="253"/>
      <c r="K79" s="253"/>
      <c r="L79" s="253"/>
      <c r="M79" s="253"/>
      <c r="N79" s="253"/>
      <c r="O79" s="253"/>
    </row>
    <row r="80" spans="1:26" x14ac:dyDescent="0.2">
      <c r="A80" s="253"/>
      <c r="B80" s="253"/>
      <c r="C80" s="253"/>
      <c r="D80" s="253"/>
      <c r="E80" s="253"/>
      <c r="F80" s="253"/>
      <c r="G80" s="253"/>
      <c r="H80" s="253"/>
      <c r="I80" s="253"/>
      <c r="J80" s="253"/>
      <c r="K80" s="253"/>
      <c r="L80" s="253"/>
      <c r="M80" s="253"/>
      <c r="N80" s="253"/>
      <c r="O80" s="253"/>
    </row>
    <row r="81" spans="1:15" x14ac:dyDescent="0.2">
      <c r="A81" s="253"/>
      <c r="B81" s="253"/>
      <c r="C81" s="253"/>
      <c r="D81" s="253"/>
      <c r="E81" s="253"/>
      <c r="F81" s="253"/>
      <c r="G81" s="253"/>
      <c r="H81" s="253"/>
      <c r="I81" s="253"/>
      <c r="J81" s="253"/>
      <c r="K81" s="253"/>
      <c r="L81" s="253"/>
      <c r="M81" s="253"/>
      <c r="N81" s="253"/>
      <c r="O81" s="253"/>
    </row>
    <row r="82" spans="1:15" x14ac:dyDescent="0.2">
      <c r="A82" s="253"/>
      <c r="B82" s="253"/>
      <c r="C82" s="253"/>
      <c r="D82" s="253"/>
      <c r="E82" s="253"/>
      <c r="F82" s="253"/>
      <c r="G82" s="253"/>
      <c r="H82" s="253"/>
      <c r="I82" s="253"/>
      <c r="J82" s="253"/>
      <c r="K82" s="253"/>
      <c r="L82" s="253"/>
      <c r="M82" s="253"/>
      <c r="N82" s="253"/>
      <c r="O82" s="253"/>
    </row>
    <row r="83" spans="1:15" x14ac:dyDescent="0.2">
      <c r="A83" s="253"/>
      <c r="B83" s="253"/>
      <c r="C83" s="253"/>
      <c r="D83" s="253"/>
      <c r="E83" s="253"/>
      <c r="F83" s="253"/>
      <c r="G83" s="253"/>
      <c r="H83" s="253"/>
      <c r="I83" s="253"/>
      <c r="J83" s="253"/>
      <c r="K83" s="253"/>
      <c r="L83" s="253"/>
      <c r="M83" s="253"/>
      <c r="N83" s="253"/>
      <c r="O83" s="253"/>
    </row>
    <row r="84" spans="1:15" x14ac:dyDescent="0.2">
      <c r="A84" s="253"/>
      <c r="B84" s="253"/>
      <c r="C84" s="253"/>
      <c r="D84" s="253"/>
      <c r="E84" s="253"/>
      <c r="F84" s="253"/>
      <c r="G84" s="253"/>
      <c r="H84" s="253"/>
      <c r="I84" s="253"/>
      <c r="J84" s="253"/>
      <c r="K84" s="253"/>
      <c r="L84" s="253"/>
      <c r="M84" s="253"/>
      <c r="N84" s="253"/>
      <c r="O84" s="253"/>
    </row>
    <row r="85" spans="1:15" x14ac:dyDescent="0.2">
      <c r="A85" s="253"/>
      <c r="B85" s="253"/>
      <c r="C85" s="253"/>
      <c r="D85" s="253"/>
      <c r="E85" s="253"/>
      <c r="F85" s="253"/>
      <c r="G85" s="253"/>
      <c r="H85" s="253"/>
      <c r="I85" s="253"/>
      <c r="J85" s="253"/>
      <c r="K85" s="253"/>
      <c r="L85" s="253"/>
      <c r="M85" s="253"/>
      <c r="N85" s="253"/>
      <c r="O85" s="253"/>
    </row>
    <row r="86" spans="1:15" x14ac:dyDescent="0.2">
      <c r="A86" s="253"/>
      <c r="B86" s="253"/>
      <c r="C86" s="253"/>
      <c r="D86" s="253"/>
      <c r="E86" s="253"/>
      <c r="F86" s="253"/>
      <c r="G86" s="253"/>
      <c r="H86" s="253"/>
      <c r="I86" s="253"/>
      <c r="J86" s="253"/>
      <c r="K86" s="253"/>
      <c r="L86" s="253"/>
      <c r="M86" s="253"/>
      <c r="N86" s="253"/>
      <c r="O86" s="253"/>
    </row>
    <row r="87" spans="1:15" x14ac:dyDescent="0.2">
      <c r="A87" s="253"/>
      <c r="B87" s="253"/>
      <c r="C87" s="253"/>
      <c r="D87" s="253"/>
      <c r="E87" s="253"/>
      <c r="F87" s="253"/>
      <c r="G87" s="253"/>
      <c r="H87" s="253"/>
      <c r="I87" s="253"/>
      <c r="J87" s="253"/>
      <c r="K87" s="253"/>
      <c r="L87" s="253"/>
      <c r="M87" s="253"/>
      <c r="N87" s="253"/>
      <c r="O87" s="253"/>
    </row>
    <row r="88" spans="1:15" x14ac:dyDescent="0.2">
      <c r="A88" s="253"/>
      <c r="B88" s="253"/>
      <c r="C88" s="253"/>
      <c r="D88" s="253"/>
      <c r="E88" s="253"/>
      <c r="F88" s="253"/>
      <c r="G88" s="253"/>
      <c r="H88" s="253"/>
      <c r="I88" s="253"/>
      <c r="J88" s="253"/>
      <c r="K88" s="253"/>
      <c r="L88" s="253"/>
      <c r="M88" s="253"/>
      <c r="N88" s="253"/>
      <c r="O88" s="253"/>
    </row>
    <row r="89" spans="1:15" x14ac:dyDescent="0.2">
      <c r="A89" s="253"/>
      <c r="B89" s="253"/>
      <c r="C89" s="253"/>
      <c r="D89" s="253"/>
      <c r="E89" s="253"/>
      <c r="F89" s="253"/>
      <c r="G89" s="253"/>
      <c r="H89" s="253"/>
      <c r="I89" s="253"/>
      <c r="J89" s="253"/>
      <c r="K89" s="253"/>
      <c r="L89" s="253"/>
      <c r="M89" s="253"/>
      <c r="N89" s="253"/>
      <c r="O89" s="253"/>
    </row>
    <row r="90" spans="1:15" x14ac:dyDescent="0.2">
      <c r="A90" s="253"/>
      <c r="B90" s="253"/>
      <c r="C90" s="253"/>
      <c r="D90" s="253"/>
      <c r="E90" s="253"/>
      <c r="F90" s="253"/>
      <c r="G90" s="253"/>
      <c r="H90" s="253"/>
      <c r="I90" s="253"/>
      <c r="J90" s="253"/>
      <c r="K90" s="253"/>
      <c r="L90" s="253"/>
      <c r="M90" s="253"/>
      <c r="N90" s="253"/>
      <c r="O90" s="253"/>
    </row>
    <row r="91" spans="1:15" x14ac:dyDescent="0.2">
      <c r="A91" s="253"/>
      <c r="B91" s="253"/>
      <c r="C91" s="253"/>
      <c r="D91" s="253"/>
      <c r="E91" s="253"/>
      <c r="F91" s="253"/>
      <c r="G91" s="253"/>
      <c r="H91" s="253"/>
      <c r="I91" s="253"/>
      <c r="J91" s="253"/>
      <c r="K91" s="253"/>
      <c r="L91" s="253"/>
      <c r="M91" s="253"/>
      <c r="N91" s="253"/>
      <c r="O91" s="253"/>
    </row>
    <row r="92" spans="1:15" x14ac:dyDescent="0.2">
      <c r="A92" s="253"/>
      <c r="B92" s="253"/>
      <c r="C92" s="253"/>
      <c r="D92" s="253"/>
      <c r="E92" s="253"/>
      <c r="F92" s="253"/>
      <c r="G92" s="253"/>
      <c r="H92" s="253"/>
      <c r="I92" s="253"/>
      <c r="J92" s="253"/>
      <c r="K92" s="253"/>
      <c r="L92" s="253"/>
      <c r="M92" s="253"/>
      <c r="N92" s="253"/>
      <c r="O92" s="253"/>
    </row>
    <row r="93" spans="1:15" x14ac:dyDescent="0.2">
      <c r="A93" s="253"/>
      <c r="B93" s="253"/>
      <c r="C93" s="253"/>
      <c r="D93" s="253"/>
      <c r="E93" s="253"/>
      <c r="F93" s="253"/>
      <c r="G93" s="253"/>
      <c r="H93" s="253"/>
      <c r="I93" s="253"/>
      <c r="J93" s="253"/>
      <c r="K93" s="253"/>
      <c r="L93" s="253"/>
      <c r="M93" s="253"/>
      <c r="N93" s="253"/>
      <c r="O93" s="253"/>
    </row>
    <row r="94" spans="1:15" x14ac:dyDescent="0.2">
      <c r="A94" s="253"/>
      <c r="B94" s="253"/>
      <c r="C94" s="253"/>
      <c r="D94" s="253"/>
      <c r="E94" s="253"/>
      <c r="F94" s="253"/>
      <c r="G94" s="253"/>
      <c r="H94" s="253"/>
      <c r="I94" s="253"/>
      <c r="J94" s="253"/>
      <c r="K94" s="253"/>
      <c r="L94" s="253"/>
      <c r="M94" s="253"/>
      <c r="N94" s="253"/>
      <c r="O94" s="253"/>
    </row>
    <row r="95" spans="1:15" x14ac:dyDescent="0.2">
      <c r="A95" s="253"/>
      <c r="B95" s="253"/>
      <c r="C95" s="253"/>
      <c r="D95" s="253"/>
      <c r="E95" s="253"/>
      <c r="F95" s="253"/>
      <c r="G95" s="253"/>
      <c r="H95" s="253"/>
      <c r="I95" s="253"/>
      <c r="J95" s="253"/>
      <c r="K95" s="253"/>
      <c r="L95" s="253"/>
      <c r="M95" s="253"/>
      <c r="N95" s="253"/>
      <c r="O95" s="253"/>
    </row>
    <row r="96" spans="1:15" x14ac:dyDescent="0.2">
      <c r="A96" s="253"/>
      <c r="B96" s="253"/>
      <c r="C96" s="253"/>
      <c r="D96" s="253"/>
      <c r="E96" s="253"/>
      <c r="F96" s="253"/>
      <c r="G96" s="253"/>
      <c r="H96" s="253"/>
      <c r="I96" s="253"/>
      <c r="J96" s="253"/>
      <c r="K96" s="253"/>
      <c r="L96" s="253"/>
      <c r="M96" s="253"/>
      <c r="N96" s="253"/>
      <c r="O96" s="253"/>
    </row>
    <row r="97" spans="1:15" x14ac:dyDescent="0.2">
      <c r="A97" s="253"/>
      <c r="B97" s="253"/>
      <c r="C97" s="253"/>
      <c r="D97" s="253"/>
      <c r="E97" s="253"/>
      <c r="F97" s="253"/>
      <c r="G97" s="253"/>
      <c r="H97" s="253"/>
      <c r="I97" s="253"/>
      <c r="J97" s="253"/>
      <c r="K97" s="253"/>
      <c r="L97" s="253"/>
      <c r="M97" s="253"/>
      <c r="N97" s="253"/>
      <c r="O97" s="253"/>
    </row>
    <row r="98" spans="1:15" x14ac:dyDescent="0.2">
      <c r="A98" s="253"/>
      <c r="B98" s="253"/>
      <c r="C98" s="253"/>
      <c r="D98" s="253"/>
      <c r="E98" s="253"/>
      <c r="F98" s="253"/>
      <c r="G98" s="253"/>
      <c r="H98" s="253"/>
      <c r="I98" s="253"/>
      <c r="J98" s="253"/>
      <c r="K98" s="253"/>
      <c r="L98" s="253"/>
      <c r="M98" s="253"/>
      <c r="N98" s="253"/>
      <c r="O98" s="253"/>
    </row>
    <row r="99" spans="1:15" x14ac:dyDescent="0.2">
      <c r="A99" s="253"/>
      <c r="B99" s="253"/>
      <c r="C99" s="253"/>
      <c r="D99" s="253"/>
      <c r="E99" s="253"/>
      <c r="F99" s="253"/>
      <c r="G99" s="253"/>
      <c r="H99" s="253"/>
      <c r="I99" s="253"/>
      <c r="J99" s="253"/>
      <c r="K99" s="253"/>
      <c r="L99" s="253"/>
      <c r="M99" s="253"/>
      <c r="N99" s="253"/>
      <c r="O99" s="253"/>
    </row>
    <row r="100" spans="1:15" x14ac:dyDescent="0.2">
      <c r="A100" s="253"/>
      <c r="B100" s="253"/>
      <c r="C100" s="253"/>
      <c r="D100" s="253"/>
      <c r="E100" s="253"/>
      <c r="F100" s="253"/>
      <c r="G100" s="253"/>
      <c r="H100" s="253"/>
      <c r="I100" s="253"/>
      <c r="J100" s="253"/>
      <c r="K100" s="253"/>
      <c r="L100" s="253"/>
      <c r="M100" s="253"/>
      <c r="N100" s="253"/>
      <c r="O100" s="253"/>
    </row>
    <row r="101" spans="1:15" x14ac:dyDescent="0.2">
      <c r="A101" s="253"/>
      <c r="B101" s="253"/>
      <c r="C101" s="253"/>
      <c r="D101" s="253"/>
      <c r="E101" s="253"/>
      <c r="F101" s="253"/>
      <c r="G101" s="253"/>
      <c r="H101" s="253"/>
      <c r="I101" s="253"/>
      <c r="J101" s="253"/>
      <c r="K101" s="253"/>
      <c r="L101" s="253"/>
      <c r="M101" s="253"/>
      <c r="N101" s="253"/>
      <c r="O101" s="253"/>
    </row>
    <row r="102" spans="1:15" x14ac:dyDescent="0.2">
      <c r="A102" s="253"/>
      <c r="B102" s="253"/>
      <c r="C102" s="253"/>
      <c r="D102" s="253"/>
      <c r="E102" s="253"/>
      <c r="F102" s="253"/>
      <c r="G102" s="253"/>
      <c r="H102" s="253"/>
      <c r="I102" s="253"/>
      <c r="J102" s="253"/>
      <c r="K102" s="253"/>
      <c r="L102" s="253"/>
      <c r="M102" s="253"/>
      <c r="N102" s="253"/>
      <c r="O102" s="253"/>
    </row>
    <row r="103" spans="1:15" x14ac:dyDescent="0.2">
      <c r="A103" s="253"/>
      <c r="B103" s="253"/>
      <c r="C103" s="253"/>
      <c r="D103" s="253"/>
      <c r="E103" s="253"/>
      <c r="F103" s="253"/>
      <c r="G103" s="253"/>
      <c r="H103" s="253"/>
      <c r="I103" s="253"/>
      <c r="J103" s="253"/>
      <c r="K103" s="253"/>
      <c r="L103" s="253"/>
      <c r="M103" s="253"/>
      <c r="N103" s="253"/>
      <c r="O103" s="253"/>
    </row>
    <row r="104" spans="1:15" x14ac:dyDescent="0.2">
      <c r="A104" s="253"/>
      <c r="B104" s="253"/>
      <c r="C104" s="253"/>
      <c r="D104" s="253"/>
      <c r="E104" s="253"/>
      <c r="F104" s="253"/>
      <c r="G104" s="253"/>
      <c r="H104" s="253"/>
      <c r="I104" s="253"/>
      <c r="J104" s="253"/>
      <c r="K104" s="253"/>
      <c r="L104" s="253"/>
      <c r="M104" s="253"/>
      <c r="N104" s="253"/>
      <c r="O104" s="253"/>
    </row>
    <row r="105" spans="1:15" x14ac:dyDescent="0.2">
      <c r="A105" s="253"/>
      <c r="B105" s="253"/>
      <c r="C105" s="253"/>
      <c r="D105" s="253"/>
      <c r="E105" s="253"/>
      <c r="F105" s="253"/>
      <c r="G105" s="253"/>
      <c r="H105" s="253"/>
      <c r="I105" s="253"/>
      <c r="J105" s="253"/>
      <c r="K105" s="253"/>
      <c r="L105" s="253"/>
      <c r="M105" s="253"/>
      <c r="N105" s="253"/>
      <c r="O105" s="253"/>
    </row>
    <row r="106" spans="1:15" x14ac:dyDescent="0.2">
      <c r="A106" s="253"/>
      <c r="B106" s="253"/>
      <c r="C106" s="253"/>
      <c r="D106" s="253"/>
      <c r="E106" s="253"/>
      <c r="F106" s="253"/>
      <c r="G106" s="253"/>
      <c r="H106" s="253"/>
      <c r="I106" s="253"/>
      <c r="J106" s="253"/>
      <c r="K106" s="253"/>
      <c r="L106" s="253"/>
      <c r="M106" s="253"/>
      <c r="N106" s="253"/>
      <c r="O106" s="253"/>
    </row>
    <row r="107" spans="1:15" x14ac:dyDescent="0.2">
      <c r="A107" s="253"/>
      <c r="B107" s="253"/>
      <c r="C107" s="253"/>
      <c r="D107" s="253"/>
      <c r="E107" s="253"/>
      <c r="F107" s="253"/>
      <c r="G107" s="253"/>
      <c r="H107" s="253"/>
      <c r="I107" s="253"/>
      <c r="J107" s="253"/>
      <c r="K107" s="253"/>
      <c r="L107" s="253"/>
      <c r="M107" s="253"/>
      <c r="N107" s="253"/>
      <c r="O107" s="253"/>
    </row>
    <row r="108" spans="1:15" x14ac:dyDescent="0.2">
      <c r="A108" s="253"/>
      <c r="B108" s="253"/>
      <c r="C108" s="253"/>
      <c r="D108" s="253"/>
      <c r="E108" s="253"/>
      <c r="F108" s="253"/>
      <c r="G108" s="253"/>
      <c r="H108" s="253"/>
      <c r="I108" s="253"/>
      <c r="J108" s="253"/>
      <c r="K108" s="253"/>
      <c r="L108" s="253"/>
      <c r="M108" s="253"/>
      <c r="N108" s="253"/>
      <c r="O108" s="253"/>
    </row>
    <row r="109" spans="1:15" x14ac:dyDescent="0.2">
      <c r="A109" s="253"/>
      <c r="B109" s="253"/>
      <c r="C109" s="253"/>
      <c r="D109" s="253"/>
      <c r="E109" s="253"/>
      <c r="F109" s="253"/>
      <c r="G109" s="253"/>
      <c r="H109" s="253"/>
      <c r="I109" s="253"/>
      <c r="J109" s="253"/>
      <c r="K109" s="253"/>
      <c r="L109" s="253"/>
      <c r="M109" s="253"/>
      <c r="N109" s="253"/>
      <c r="O109" s="253"/>
    </row>
    <row r="110" spans="1:15" x14ac:dyDescent="0.2">
      <c r="A110" s="253"/>
      <c r="B110" s="253"/>
      <c r="C110" s="253"/>
      <c r="D110" s="253"/>
      <c r="E110" s="253"/>
      <c r="F110" s="253"/>
      <c r="G110" s="253"/>
      <c r="H110" s="253"/>
      <c r="I110" s="253"/>
      <c r="J110" s="253"/>
      <c r="K110" s="253"/>
      <c r="L110" s="253"/>
      <c r="M110" s="253"/>
      <c r="N110" s="253"/>
      <c r="O110" s="253"/>
    </row>
    <row r="111" spans="1:15" x14ac:dyDescent="0.2">
      <c r="A111" s="253"/>
      <c r="B111" s="253"/>
      <c r="C111" s="253"/>
      <c r="D111" s="253"/>
      <c r="E111" s="253"/>
      <c r="F111" s="253"/>
      <c r="G111" s="253"/>
      <c r="H111" s="253"/>
      <c r="I111" s="253"/>
      <c r="J111" s="253"/>
      <c r="K111" s="253"/>
      <c r="L111" s="253"/>
      <c r="M111" s="253"/>
      <c r="N111" s="253"/>
      <c r="O111" s="253"/>
    </row>
    <row r="112" spans="1:15" x14ac:dyDescent="0.2">
      <c r="A112" s="253"/>
      <c r="B112" s="253"/>
      <c r="C112" s="253"/>
      <c r="D112" s="253"/>
      <c r="E112" s="253"/>
      <c r="F112" s="253"/>
      <c r="G112" s="253"/>
      <c r="H112" s="253"/>
      <c r="I112" s="253"/>
      <c r="J112" s="253"/>
      <c r="K112" s="253"/>
      <c r="L112" s="253"/>
      <c r="M112" s="253"/>
      <c r="N112" s="253"/>
      <c r="O112" s="253"/>
    </row>
    <row r="113" spans="1:15" x14ac:dyDescent="0.2">
      <c r="A113" s="253"/>
      <c r="B113" s="253"/>
      <c r="C113" s="253"/>
      <c r="D113" s="253"/>
      <c r="E113" s="253"/>
      <c r="F113" s="253"/>
      <c r="G113" s="253"/>
      <c r="H113" s="253"/>
      <c r="I113" s="253"/>
      <c r="J113" s="253"/>
      <c r="K113" s="253"/>
      <c r="L113" s="253"/>
      <c r="M113" s="253"/>
      <c r="N113" s="253"/>
      <c r="O113" s="253"/>
    </row>
    <row r="114" spans="1:15" x14ac:dyDescent="0.2">
      <c r="A114" s="253"/>
      <c r="B114" s="253"/>
      <c r="C114" s="253"/>
      <c r="D114" s="253"/>
      <c r="E114" s="253"/>
      <c r="F114" s="253"/>
      <c r="G114" s="253"/>
      <c r="H114" s="253"/>
      <c r="I114" s="253"/>
      <c r="J114" s="253"/>
      <c r="K114" s="253"/>
      <c r="L114" s="253"/>
      <c r="M114" s="253"/>
      <c r="N114" s="253"/>
      <c r="O114" s="253"/>
    </row>
    <row r="115" spans="1:15" x14ac:dyDescent="0.2">
      <c r="A115" s="253"/>
      <c r="B115" s="253"/>
      <c r="C115" s="253"/>
      <c r="D115" s="253"/>
      <c r="E115" s="253"/>
      <c r="F115" s="253"/>
      <c r="G115" s="253"/>
      <c r="H115" s="253"/>
      <c r="I115" s="253"/>
      <c r="J115" s="253"/>
      <c r="K115" s="253"/>
      <c r="L115" s="253"/>
      <c r="M115" s="253"/>
      <c r="N115" s="253"/>
      <c r="O115" s="253"/>
    </row>
    <row r="116" spans="1:15" x14ac:dyDescent="0.2">
      <c r="A116" s="253"/>
      <c r="B116" s="253"/>
      <c r="C116" s="253"/>
      <c r="D116" s="253"/>
      <c r="E116" s="253"/>
      <c r="F116" s="253"/>
      <c r="G116" s="253"/>
      <c r="H116" s="253"/>
      <c r="I116" s="253"/>
      <c r="J116" s="253"/>
      <c r="K116" s="253"/>
      <c r="L116" s="253"/>
      <c r="M116" s="253"/>
      <c r="N116" s="253"/>
      <c r="O116" s="253"/>
    </row>
  </sheetData>
  <sheetProtection password="EB33" sheet="1" objects="1" scenarios="1" selectLockedCells="1"/>
  <customSheetViews>
    <customSheetView guid="{3B88A870-9353-4D34-8A9E-1A762D1435AA}" scale="50" fitToPage="1">
      <selection activeCell="C4" sqref="C4"/>
      <pageMargins left="0.25" right="0.25" top="0.25" bottom="0.25" header="0.5" footer="0.25"/>
      <pageSetup scale="29" orientation="landscape" r:id="rId1"/>
      <headerFooter alignWithMargins="0"/>
    </customSheetView>
  </customSheetViews>
  <mergeCells count="58">
    <mergeCell ref="E57:O57"/>
    <mergeCell ref="E58:O58"/>
    <mergeCell ref="E59:O59"/>
    <mergeCell ref="E67:O67"/>
    <mergeCell ref="E68:O68"/>
    <mergeCell ref="E61:O61"/>
    <mergeCell ref="E62:O62"/>
    <mergeCell ref="E63:O63"/>
    <mergeCell ref="E64:O64"/>
    <mergeCell ref="E65:O65"/>
    <mergeCell ref="E66:O66"/>
    <mergeCell ref="E33:O33"/>
    <mergeCell ref="E41:O41"/>
    <mergeCell ref="E55:O55"/>
    <mergeCell ref="E56:O56"/>
    <mergeCell ref="E40:O40"/>
    <mergeCell ref="E50:O50"/>
    <mergeCell ref="E51:O51"/>
    <mergeCell ref="E42:O42"/>
    <mergeCell ref="E43:O43"/>
    <mergeCell ref="E44:O44"/>
    <mergeCell ref="E45:O45"/>
    <mergeCell ref="E46:O46"/>
    <mergeCell ref="E47:O47"/>
    <mergeCell ref="E48:O48"/>
    <mergeCell ref="E49:O49"/>
    <mergeCell ref="E16:O16"/>
    <mergeCell ref="E39:O39"/>
    <mergeCell ref="E60:O60"/>
    <mergeCell ref="E7:O7"/>
    <mergeCell ref="E8:O8"/>
    <mergeCell ref="E28:O28"/>
    <mergeCell ref="E29:O29"/>
    <mergeCell ref="E9:O9"/>
    <mergeCell ref="E10:O10"/>
    <mergeCell ref="E11:O11"/>
    <mergeCell ref="E12:O12"/>
    <mergeCell ref="E34:O34"/>
    <mergeCell ref="E38:O38"/>
    <mergeCell ref="E30:O30"/>
    <mergeCell ref="E31:O31"/>
    <mergeCell ref="E32:O32"/>
    <mergeCell ref="E26:O26"/>
    <mergeCell ref="E27:O27"/>
    <mergeCell ref="E17:O17"/>
    <mergeCell ref="A1:D1"/>
    <mergeCell ref="E21:O21"/>
    <mergeCell ref="E22:O22"/>
    <mergeCell ref="E23:O23"/>
    <mergeCell ref="E24:O24"/>
    <mergeCell ref="E25:O25"/>
    <mergeCell ref="A2:D2"/>
    <mergeCell ref="E4:O4"/>
    <mergeCell ref="E5:O5"/>
    <mergeCell ref="E6:O6"/>
    <mergeCell ref="E13:O13"/>
    <mergeCell ref="E14:O14"/>
    <mergeCell ref="E15:O15"/>
  </mergeCells>
  <phoneticPr fontId="0" type="noConversion"/>
  <pageMargins left="0.25" right="0.25" top="0.25" bottom="0.25" header="0.5" footer="0.25"/>
  <pageSetup scale="22" orientation="landscape" r:id="rId2"/>
  <headerFooter alignWithMargins="0">
    <oddFooter>&amp;R&amp;8REV. 01-13-2020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0"/>
  <sheetViews>
    <sheetView zoomScale="50" workbookViewId="0">
      <selection activeCell="A3" sqref="A3:IV18"/>
    </sheetView>
  </sheetViews>
  <sheetFormatPr defaultRowHeight="12.75" x14ac:dyDescent="0.2"/>
  <cols>
    <col min="1" max="1" width="11.42578125" customWidth="1"/>
    <col min="2" max="2" width="3.28515625" bestFit="1" customWidth="1"/>
    <col min="3" max="3" width="24.5703125" customWidth="1"/>
    <col min="4" max="4" width="97.7109375" customWidth="1"/>
    <col min="5" max="5" width="4.85546875" customWidth="1"/>
    <col min="6" max="6" width="15.7109375" customWidth="1"/>
    <col min="7" max="8" width="20.7109375" customWidth="1"/>
    <col min="9" max="10" width="15.7109375" customWidth="1"/>
    <col min="11" max="12" width="20.7109375" customWidth="1"/>
    <col min="13" max="14" width="15.7109375" customWidth="1"/>
    <col min="15" max="15" width="25.7109375" customWidth="1"/>
  </cols>
  <sheetData>
    <row r="1" spans="1:17" ht="23.25" x14ac:dyDescent="0.35">
      <c r="A1" s="477" t="s">
        <v>96</v>
      </c>
      <c r="B1" s="478"/>
      <c r="C1" s="478"/>
      <c r="D1" s="479"/>
      <c r="E1" s="43"/>
      <c r="F1" s="161"/>
      <c r="G1" s="161"/>
      <c r="H1" s="161"/>
      <c r="I1" s="161"/>
      <c r="J1" s="161"/>
      <c r="K1" s="161"/>
      <c r="L1" s="161"/>
      <c r="M1" s="161"/>
      <c r="N1" s="161"/>
      <c r="O1" s="166" t="str">
        <f>IF(Front!H4&gt;0,Front!H4,"")</f>
        <v>Sample King</v>
      </c>
      <c r="Q1" s="1"/>
    </row>
    <row r="2" spans="1:17" ht="17.45" customHeight="1" x14ac:dyDescent="0.3">
      <c r="A2" s="480" t="s">
        <v>12</v>
      </c>
      <c r="B2" s="481"/>
      <c r="C2" s="481"/>
      <c r="D2" s="482"/>
      <c r="E2" s="8"/>
      <c r="F2" s="1"/>
      <c r="G2" s="1"/>
      <c r="H2" s="1"/>
      <c r="I2" s="1"/>
      <c r="J2" s="1"/>
      <c r="K2" s="1"/>
      <c r="L2" s="1"/>
      <c r="M2" s="1"/>
      <c r="N2" s="1"/>
      <c r="O2" s="165">
        <f>IF(Front!C35&gt;0,Front!C35,"")</f>
        <v>42324</v>
      </c>
      <c r="Q2" s="1"/>
    </row>
    <row r="3" spans="1:17" ht="20.25" x14ac:dyDescent="0.3">
      <c r="A3" s="27"/>
      <c r="B3" s="5"/>
      <c r="C3" s="151" t="s">
        <v>11</v>
      </c>
      <c r="D3" s="151" t="s">
        <v>13</v>
      </c>
      <c r="E3" s="44" t="s">
        <v>46</v>
      </c>
      <c r="F3" s="6"/>
      <c r="G3" s="6"/>
      <c r="H3" s="6"/>
      <c r="I3" s="6"/>
      <c r="J3" s="6"/>
      <c r="K3" s="6"/>
      <c r="L3" s="6"/>
      <c r="M3" s="6"/>
      <c r="N3" s="6"/>
      <c r="O3" s="45"/>
    </row>
    <row r="4" spans="1:17" ht="40.15" customHeight="1" x14ac:dyDescent="0.35">
      <c r="A4" s="19" t="s">
        <v>82</v>
      </c>
      <c r="B4" s="4"/>
      <c r="C4" s="23"/>
      <c r="D4" s="37"/>
      <c r="E4" s="465"/>
      <c r="F4" s="466"/>
      <c r="G4" s="466"/>
      <c r="H4" s="466"/>
      <c r="I4" s="466"/>
      <c r="J4" s="466"/>
      <c r="K4" s="466"/>
      <c r="L4" s="466"/>
      <c r="M4" s="466"/>
      <c r="N4" s="466"/>
      <c r="O4" s="467"/>
      <c r="P4" s="1"/>
    </row>
    <row r="5" spans="1:17" ht="40.15" customHeight="1" thickBot="1" x14ac:dyDescent="0.4">
      <c r="A5" s="21"/>
      <c r="B5" s="7"/>
      <c r="C5" s="22"/>
      <c r="D5" s="38"/>
      <c r="E5" s="462"/>
      <c r="F5" s="463"/>
      <c r="G5" s="463"/>
      <c r="H5" s="463"/>
      <c r="I5" s="463"/>
      <c r="J5" s="463"/>
      <c r="K5" s="463"/>
      <c r="L5" s="463"/>
      <c r="M5" s="463"/>
      <c r="N5" s="463"/>
      <c r="O5" s="464"/>
      <c r="P5" s="1"/>
    </row>
    <row r="6" spans="1:17" ht="40.15" customHeight="1" x14ac:dyDescent="0.35">
      <c r="A6" s="20" t="s">
        <v>83</v>
      </c>
      <c r="B6" s="2"/>
      <c r="C6" s="23"/>
      <c r="D6" s="39"/>
      <c r="E6" s="471"/>
      <c r="F6" s="472"/>
      <c r="G6" s="472"/>
      <c r="H6" s="472"/>
      <c r="I6" s="472"/>
      <c r="J6" s="472"/>
      <c r="K6" s="472"/>
      <c r="L6" s="472"/>
      <c r="M6" s="472"/>
      <c r="N6" s="472"/>
      <c r="O6" s="473"/>
      <c r="P6" s="1"/>
    </row>
    <row r="7" spans="1:17" ht="40.15" customHeight="1" thickBot="1" x14ac:dyDescent="0.4">
      <c r="A7" s="21"/>
      <c r="B7" s="7"/>
      <c r="C7" s="22"/>
      <c r="D7" s="38"/>
      <c r="E7" s="462"/>
      <c r="F7" s="463"/>
      <c r="G7" s="463"/>
      <c r="H7" s="463"/>
      <c r="I7" s="463"/>
      <c r="J7" s="463"/>
      <c r="K7" s="463"/>
      <c r="L7" s="463"/>
      <c r="M7" s="463"/>
      <c r="N7" s="463"/>
      <c r="O7" s="464"/>
      <c r="P7" s="1"/>
    </row>
    <row r="8" spans="1:17" ht="40.15" customHeight="1" x14ac:dyDescent="0.35">
      <c r="A8" s="20" t="s">
        <v>84</v>
      </c>
      <c r="B8" s="2"/>
      <c r="C8" s="23"/>
      <c r="D8" s="39"/>
      <c r="E8" s="471"/>
      <c r="F8" s="472"/>
      <c r="G8" s="472"/>
      <c r="H8" s="472"/>
      <c r="I8" s="472"/>
      <c r="J8" s="472"/>
      <c r="K8" s="472"/>
      <c r="L8" s="472"/>
      <c r="M8" s="472"/>
      <c r="N8" s="472"/>
      <c r="O8" s="473"/>
      <c r="P8" s="1"/>
    </row>
    <row r="9" spans="1:17" ht="40.15" customHeight="1" thickBot="1" x14ac:dyDescent="0.4">
      <c r="A9" s="21"/>
      <c r="B9" s="7"/>
      <c r="C9" s="22"/>
      <c r="D9" s="38"/>
      <c r="E9" s="462"/>
      <c r="F9" s="463"/>
      <c r="G9" s="463"/>
      <c r="H9" s="463"/>
      <c r="I9" s="463"/>
      <c r="J9" s="463"/>
      <c r="K9" s="463"/>
      <c r="L9" s="463"/>
      <c r="M9" s="463"/>
      <c r="N9" s="463"/>
      <c r="O9" s="464"/>
      <c r="P9" s="1"/>
    </row>
    <row r="10" spans="1:17" ht="40.15" customHeight="1" x14ac:dyDescent="0.35">
      <c r="A10" s="20" t="s">
        <v>85</v>
      </c>
      <c r="B10" s="2"/>
      <c r="C10" s="23"/>
      <c r="D10" s="39"/>
      <c r="E10" s="465"/>
      <c r="F10" s="466"/>
      <c r="G10" s="466"/>
      <c r="H10" s="466"/>
      <c r="I10" s="466"/>
      <c r="J10" s="466"/>
      <c r="K10" s="466"/>
      <c r="L10" s="466"/>
      <c r="M10" s="466"/>
      <c r="N10" s="466"/>
      <c r="O10" s="467"/>
    </row>
    <row r="11" spans="1:17" ht="40.15" customHeight="1" thickBot="1" x14ac:dyDescent="0.4">
      <c r="A11" s="21"/>
      <c r="B11" s="7"/>
      <c r="C11" s="22"/>
      <c r="D11" s="38"/>
      <c r="E11" s="462"/>
      <c r="F11" s="463"/>
      <c r="G11" s="463"/>
      <c r="H11" s="463"/>
      <c r="I11" s="463"/>
      <c r="J11" s="463"/>
      <c r="K11" s="463"/>
      <c r="L11" s="463"/>
      <c r="M11" s="463"/>
      <c r="N11" s="463"/>
      <c r="O11" s="464"/>
    </row>
    <row r="12" spans="1:17" ht="40.15" customHeight="1" x14ac:dyDescent="0.35">
      <c r="A12" s="20" t="s">
        <v>86</v>
      </c>
      <c r="B12" s="2"/>
      <c r="C12" s="23"/>
      <c r="D12" s="39"/>
      <c r="E12" s="465"/>
      <c r="F12" s="466"/>
      <c r="G12" s="466"/>
      <c r="H12" s="466"/>
      <c r="I12" s="466"/>
      <c r="J12" s="466"/>
      <c r="K12" s="466"/>
      <c r="L12" s="466"/>
      <c r="M12" s="466"/>
      <c r="N12" s="466"/>
      <c r="O12" s="467"/>
    </row>
    <row r="13" spans="1:17" ht="40.15" customHeight="1" thickBot="1" x14ac:dyDescent="0.4">
      <c r="A13" s="21"/>
      <c r="B13" s="7"/>
      <c r="C13" s="22"/>
      <c r="D13" s="38"/>
      <c r="E13" s="462"/>
      <c r="F13" s="463"/>
      <c r="G13" s="463"/>
      <c r="H13" s="463"/>
      <c r="I13" s="463"/>
      <c r="J13" s="463"/>
      <c r="K13" s="463"/>
      <c r="L13" s="463"/>
      <c r="M13" s="463"/>
      <c r="N13" s="463"/>
      <c r="O13" s="464"/>
    </row>
    <row r="14" spans="1:17" ht="40.15" customHeight="1" x14ac:dyDescent="0.35">
      <c r="A14" s="20" t="s">
        <v>87</v>
      </c>
      <c r="B14" s="2"/>
      <c r="C14" s="23"/>
      <c r="D14" s="39"/>
      <c r="E14" s="465"/>
      <c r="F14" s="466"/>
      <c r="G14" s="466"/>
      <c r="H14" s="466"/>
      <c r="I14" s="466"/>
      <c r="J14" s="466"/>
      <c r="K14" s="466"/>
      <c r="L14" s="466"/>
      <c r="M14" s="466"/>
      <c r="N14" s="466"/>
      <c r="O14" s="467"/>
    </row>
    <row r="15" spans="1:17" ht="40.15" customHeight="1" thickBot="1" x14ac:dyDescent="0.4">
      <c r="A15" s="21"/>
      <c r="B15" s="7"/>
      <c r="C15" s="22"/>
      <c r="D15" s="38"/>
      <c r="E15" s="462"/>
      <c r="F15" s="463"/>
      <c r="G15" s="463"/>
      <c r="H15" s="463"/>
      <c r="I15" s="463"/>
      <c r="J15" s="463"/>
      <c r="K15" s="463"/>
      <c r="L15" s="463"/>
      <c r="M15" s="463"/>
      <c r="N15" s="463"/>
      <c r="O15" s="464"/>
    </row>
    <row r="16" spans="1:17" ht="40.15" customHeight="1" x14ac:dyDescent="0.35">
      <c r="A16" s="20" t="s">
        <v>88</v>
      </c>
      <c r="B16" s="2"/>
      <c r="C16" s="23"/>
      <c r="D16" s="39"/>
      <c r="E16" s="465"/>
      <c r="F16" s="466"/>
      <c r="G16" s="466"/>
      <c r="H16" s="466"/>
      <c r="I16" s="466"/>
      <c r="J16" s="466"/>
      <c r="K16" s="466"/>
      <c r="L16" s="466"/>
      <c r="M16" s="466"/>
      <c r="N16" s="466"/>
      <c r="O16" s="467"/>
    </row>
    <row r="17" spans="1:15" ht="40.15" customHeight="1" thickBot="1" x14ac:dyDescent="0.4">
      <c r="A17" s="28"/>
      <c r="B17" s="7"/>
      <c r="C17" s="22"/>
      <c r="D17" s="38"/>
      <c r="E17" s="462"/>
      <c r="F17" s="463"/>
      <c r="G17" s="463"/>
      <c r="H17" s="463"/>
      <c r="I17" s="463"/>
      <c r="J17" s="463"/>
      <c r="K17" s="463"/>
      <c r="L17" s="463"/>
      <c r="M17" s="463"/>
      <c r="N17" s="463"/>
      <c r="O17" s="464"/>
    </row>
    <row r="18" spans="1:15" s="3" customFormat="1" ht="40.9" customHeight="1" thickBot="1" x14ac:dyDescent="0.4">
      <c r="A18" s="9"/>
      <c r="B18" s="9"/>
      <c r="C18" s="25">
        <f>SUM(C4:C17)</f>
        <v>0</v>
      </c>
      <c r="D18" s="26" t="s">
        <v>14</v>
      </c>
      <c r="E18"/>
      <c r="F18" s="1"/>
      <c r="G18" s="24"/>
      <c r="H18" s="24"/>
      <c r="I18" s="24"/>
      <c r="J18" s="24"/>
      <c r="K18" s="24"/>
      <c r="L18" s="24"/>
      <c r="M18" s="40"/>
      <c r="N18" s="41"/>
      <c r="O18" s="42"/>
    </row>
    <row r="19" spans="1:15" x14ac:dyDescent="0.2">
      <c r="F19" s="1"/>
      <c r="G19" s="1"/>
      <c r="H19" s="1"/>
      <c r="I19" s="1"/>
      <c r="J19" s="1"/>
      <c r="K19" s="1"/>
      <c r="L19" s="1"/>
    </row>
    <row r="20" spans="1:15" x14ac:dyDescent="0.2">
      <c r="F20" s="1"/>
      <c r="G20" s="1"/>
      <c r="H20" s="1"/>
      <c r="I20" s="1"/>
      <c r="J20" s="1"/>
      <c r="K20" s="1"/>
      <c r="L20" s="1"/>
    </row>
  </sheetData>
  <customSheetViews>
    <customSheetView guid="{3B88A870-9353-4D34-8A9E-1A762D1435AA}" scale="50" fitToPage="1" state="hidden">
      <selection activeCell="A3" sqref="A3:IV18"/>
      <pageMargins left="0.25" right="0.25" top="0.25" bottom="0.25" header="0.5" footer="0.25"/>
      <pageSetup scale="42" orientation="landscape" r:id="rId1"/>
      <headerFooter alignWithMargins="0"/>
    </customSheetView>
  </customSheetViews>
  <mergeCells count="16">
    <mergeCell ref="E8:O8"/>
    <mergeCell ref="E15:O15"/>
    <mergeCell ref="E16:O16"/>
    <mergeCell ref="E17:O17"/>
    <mergeCell ref="E9:O9"/>
    <mergeCell ref="E10:O10"/>
    <mergeCell ref="E11:O11"/>
    <mergeCell ref="E12:O12"/>
    <mergeCell ref="E13:O13"/>
    <mergeCell ref="E14:O14"/>
    <mergeCell ref="E7:O7"/>
    <mergeCell ref="A1:D1"/>
    <mergeCell ref="A2:D2"/>
    <mergeCell ref="E4:O4"/>
    <mergeCell ref="E5:O5"/>
    <mergeCell ref="E6:O6"/>
  </mergeCells>
  <pageMargins left="0.25" right="0.25" top="0.25" bottom="0.25" header="0.5" footer="0.25"/>
  <pageSetup scale="42"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0"/>
  <sheetViews>
    <sheetView zoomScale="50" workbookViewId="0">
      <selection activeCell="A3" sqref="A3:IV18"/>
    </sheetView>
  </sheetViews>
  <sheetFormatPr defaultRowHeight="12.75" x14ac:dyDescent="0.2"/>
  <cols>
    <col min="1" max="1" width="10.85546875" customWidth="1"/>
    <col min="2" max="2" width="3.28515625" bestFit="1" customWidth="1"/>
    <col min="3" max="3" width="24.5703125" customWidth="1"/>
    <col min="4" max="4" width="97.7109375" customWidth="1"/>
    <col min="5" max="5" width="4.85546875" customWidth="1"/>
    <col min="6" max="6" width="15.7109375" customWidth="1"/>
    <col min="7" max="8" width="20.7109375" customWidth="1"/>
    <col min="9" max="10" width="15.7109375" customWidth="1"/>
    <col min="11" max="12" width="20.7109375" customWidth="1"/>
    <col min="13" max="14" width="15.7109375" customWidth="1"/>
    <col min="15" max="15" width="25.7109375" customWidth="1"/>
  </cols>
  <sheetData>
    <row r="1" spans="1:17" ht="23.25" x14ac:dyDescent="0.35">
      <c r="A1" s="477" t="s">
        <v>96</v>
      </c>
      <c r="B1" s="478"/>
      <c r="C1" s="478"/>
      <c r="D1" s="479"/>
      <c r="E1" s="43"/>
      <c r="F1" s="161"/>
      <c r="G1" s="161"/>
      <c r="H1" s="161"/>
      <c r="I1" s="161"/>
      <c r="J1" s="161"/>
      <c r="K1" s="161"/>
      <c r="L1" s="161"/>
      <c r="M1" s="161"/>
      <c r="N1" s="161"/>
      <c r="O1" s="166" t="str">
        <f>IF(Front!H4&gt;0,Front!H4,"")</f>
        <v>Sample King</v>
      </c>
      <c r="Q1" s="1"/>
    </row>
    <row r="2" spans="1:17" ht="17.45" customHeight="1" x14ac:dyDescent="0.3">
      <c r="A2" s="480" t="s">
        <v>12</v>
      </c>
      <c r="B2" s="481"/>
      <c r="C2" s="481"/>
      <c r="D2" s="482"/>
      <c r="E2" s="8"/>
      <c r="F2" s="1"/>
      <c r="G2" s="1"/>
      <c r="H2" s="1"/>
      <c r="I2" s="1"/>
      <c r="J2" s="1"/>
      <c r="K2" s="1"/>
      <c r="L2" s="1"/>
      <c r="M2" s="1"/>
      <c r="N2" s="1"/>
      <c r="O2" s="167">
        <f>IF(Front!C35&gt;0,Front!C35,"")</f>
        <v>42324</v>
      </c>
      <c r="Q2" s="1"/>
    </row>
    <row r="3" spans="1:17" ht="20.25" x14ac:dyDescent="0.3">
      <c r="A3" s="27"/>
      <c r="B3" s="5"/>
      <c r="C3" s="151" t="s">
        <v>11</v>
      </c>
      <c r="D3" s="151" t="s">
        <v>13</v>
      </c>
      <c r="E3" s="44" t="s">
        <v>46</v>
      </c>
      <c r="F3" s="6"/>
      <c r="G3" s="6"/>
      <c r="H3" s="6"/>
      <c r="I3" s="6"/>
      <c r="J3" s="6"/>
      <c r="K3" s="6"/>
      <c r="L3" s="6"/>
      <c r="M3" s="6"/>
      <c r="N3" s="6"/>
      <c r="O3" s="45"/>
    </row>
    <row r="4" spans="1:17" ht="40.15" customHeight="1" x14ac:dyDescent="0.35">
      <c r="A4" s="19" t="s">
        <v>89</v>
      </c>
      <c r="B4" s="4"/>
      <c r="C4" s="23"/>
      <c r="D4" s="37"/>
      <c r="E4" s="465"/>
      <c r="F4" s="466"/>
      <c r="G4" s="466"/>
      <c r="H4" s="466"/>
      <c r="I4" s="466"/>
      <c r="J4" s="466"/>
      <c r="K4" s="466"/>
      <c r="L4" s="466"/>
      <c r="M4" s="466"/>
      <c r="N4" s="466"/>
      <c r="O4" s="467"/>
      <c r="P4" s="1"/>
    </row>
    <row r="5" spans="1:17" ht="40.15" customHeight="1" thickBot="1" x14ac:dyDescent="0.4">
      <c r="A5" s="21"/>
      <c r="B5" s="7"/>
      <c r="C5" s="22"/>
      <c r="D5" s="38"/>
      <c r="E5" s="462"/>
      <c r="F5" s="463"/>
      <c r="G5" s="463"/>
      <c r="H5" s="463"/>
      <c r="I5" s="463"/>
      <c r="J5" s="463"/>
      <c r="K5" s="463"/>
      <c r="L5" s="463"/>
      <c r="M5" s="463"/>
      <c r="N5" s="463"/>
      <c r="O5" s="464"/>
      <c r="P5" s="1"/>
    </row>
    <row r="6" spans="1:17" ht="40.15" customHeight="1" x14ac:dyDescent="0.35">
      <c r="A6" s="20" t="s">
        <v>90</v>
      </c>
      <c r="B6" s="2"/>
      <c r="C6" s="23"/>
      <c r="D6" s="39"/>
      <c r="E6" s="471"/>
      <c r="F6" s="472"/>
      <c r="G6" s="472"/>
      <c r="H6" s="472"/>
      <c r="I6" s="472"/>
      <c r="J6" s="472"/>
      <c r="K6" s="472"/>
      <c r="L6" s="472"/>
      <c r="M6" s="472"/>
      <c r="N6" s="472"/>
      <c r="O6" s="473"/>
      <c r="P6" s="1"/>
    </row>
    <row r="7" spans="1:17" ht="40.15" customHeight="1" thickBot="1" x14ac:dyDescent="0.4">
      <c r="A7" s="21"/>
      <c r="B7" s="7"/>
      <c r="C7" s="22"/>
      <c r="D7" s="38"/>
      <c r="E7" s="462"/>
      <c r="F7" s="463"/>
      <c r="G7" s="463"/>
      <c r="H7" s="463"/>
      <c r="I7" s="463"/>
      <c r="J7" s="463"/>
      <c r="K7" s="463"/>
      <c r="L7" s="463"/>
      <c r="M7" s="463"/>
      <c r="N7" s="463"/>
      <c r="O7" s="464"/>
      <c r="P7" s="1"/>
    </row>
    <row r="8" spans="1:17" ht="40.15" customHeight="1" x14ac:dyDescent="0.35">
      <c r="A8" s="20" t="s">
        <v>91</v>
      </c>
      <c r="B8" s="2"/>
      <c r="C8" s="23"/>
      <c r="D8" s="39"/>
      <c r="E8" s="471"/>
      <c r="F8" s="472"/>
      <c r="G8" s="472"/>
      <c r="H8" s="472"/>
      <c r="I8" s="472"/>
      <c r="J8" s="472"/>
      <c r="K8" s="472"/>
      <c r="L8" s="472"/>
      <c r="M8" s="472"/>
      <c r="N8" s="472"/>
      <c r="O8" s="473"/>
      <c r="P8" s="1"/>
    </row>
    <row r="9" spans="1:17" ht="40.15" customHeight="1" thickBot="1" x14ac:dyDescent="0.4">
      <c r="A9" s="21"/>
      <c r="B9" s="7"/>
      <c r="C9" s="22"/>
      <c r="D9" s="38"/>
      <c r="E9" s="462"/>
      <c r="F9" s="463"/>
      <c r="G9" s="463"/>
      <c r="H9" s="463"/>
      <c r="I9" s="463"/>
      <c r="J9" s="463"/>
      <c r="K9" s="463"/>
      <c r="L9" s="463"/>
      <c r="M9" s="463"/>
      <c r="N9" s="463"/>
      <c r="O9" s="464"/>
      <c r="P9" s="1"/>
    </row>
    <row r="10" spans="1:17" ht="40.15" customHeight="1" x14ac:dyDescent="0.35">
      <c r="A10" s="20" t="s">
        <v>92</v>
      </c>
      <c r="B10" s="2"/>
      <c r="C10" s="23"/>
      <c r="D10" s="39"/>
      <c r="E10" s="465"/>
      <c r="F10" s="466"/>
      <c r="G10" s="466"/>
      <c r="H10" s="466"/>
      <c r="I10" s="466"/>
      <c r="J10" s="466"/>
      <c r="K10" s="466"/>
      <c r="L10" s="466"/>
      <c r="M10" s="466"/>
      <c r="N10" s="466"/>
      <c r="O10" s="467"/>
    </row>
    <row r="11" spans="1:17" ht="40.15" customHeight="1" thickBot="1" x14ac:dyDescent="0.4">
      <c r="A11" s="21"/>
      <c r="B11" s="7"/>
      <c r="C11" s="22"/>
      <c r="D11" s="38"/>
      <c r="E11" s="462"/>
      <c r="F11" s="463"/>
      <c r="G11" s="463"/>
      <c r="H11" s="463"/>
      <c r="I11" s="463"/>
      <c r="J11" s="463"/>
      <c r="K11" s="463"/>
      <c r="L11" s="463"/>
      <c r="M11" s="463"/>
      <c r="N11" s="463"/>
      <c r="O11" s="464"/>
    </row>
    <row r="12" spans="1:17" ht="40.15" customHeight="1" x14ac:dyDescent="0.35">
      <c r="A12" s="20" t="s">
        <v>93</v>
      </c>
      <c r="B12" s="2"/>
      <c r="C12" s="23"/>
      <c r="D12" s="39"/>
      <c r="E12" s="465"/>
      <c r="F12" s="466"/>
      <c r="G12" s="466"/>
      <c r="H12" s="466"/>
      <c r="I12" s="466"/>
      <c r="J12" s="466"/>
      <c r="K12" s="466"/>
      <c r="L12" s="466"/>
      <c r="M12" s="466"/>
      <c r="N12" s="466"/>
      <c r="O12" s="467"/>
    </row>
    <row r="13" spans="1:17" ht="40.15" customHeight="1" thickBot="1" x14ac:dyDescent="0.4">
      <c r="A13" s="21"/>
      <c r="B13" s="7"/>
      <c r="C13" s="22"/>
      <c r="D13" s="38"/>
      <c r="E13" s="462"/>
      <c r="F13" s="463"/>
      <c r="G13" s="463"/>
      <c r="H13" s="463"/>
      <c r="I13" s="463"/>
      <c r="J13" s="463"/>
      <c r="K13" s="463"/>
      <c r="L13" s="463"/>
      <c r="M13" s="463"/>
      <c r="N13" s="463"/>
      <c r="O13" s="464"/>
    </row>
    <row r="14" spans="1:17" ht="40.15" customHeight="1" x14ac:dyDescent="0.35">
      <c r="A14" s="20" t="s">
        <v>94</v>
      </c>
      <c r="B14" s="2"/>
      <c r="C14" s="23"/>
      <c r="D14" s="39"/>
      <c r="E14" s="465"/>
      <c r="F14" s="466"/>
      <c r="G14" s="466"/>
      <c r="H14" s="466"/>
      <c r="I14" s="466"/>
      <c r="J14" s="466"/>
      <c r="K14" s="466"/>
      <c r="L14" s="466"/>
      <c r="M14" s="466"/>
      <c r="N14" s="466"/>
      <c r="O14" s="467"/>
    </row>
    <row r="15" spans="1:17" ht="40.15" customHeight="1" thickBot="1" x14ac:dyDescent="0.4">
      <c r="A15" s="21"/>
      <c r="B15" s="7"/>
      <c r="C15" s="22"/>
      <c r="D15" s="38"/>
      <c r="E15" s="462"/>
      <c r="F15" s="463"/>
      <c r="G15" s="463"/>
      <c r="H15" s="463"/>
      <c r="I15" s="463"/>
      <c r="J15" s="463"/>
      <c r="K15" s="463"/>
      <c r="L15" s="463"/>
      <c r="M15" s="463"/>
      <c r="N15" s="463"/>
      <c r="O15" s="464"/>
    </row>
    <row r="16" spans="1:17" ht="40.15" customHeight="1" x14ac:dyDescent="0.35">
      <c r="A16" s="20" t="s">
        <v>95</v>
      </c>
      <c r="B16" s="2"/>
      <c r="C16" s="23"/>
      <c r="D16" s="39"/>
      <c r="E16" s="465"/>
      <c r="F16" s="466"/>
      <c r="G16" s="466"/>
      <c r="H16" s="466"/>
      <c r="I16" s="466"/>
      <c r="J16" s="466"/>
      <c r="K16" s="466"/>
      <c r="L16" s="466"/>
      <c r="M16" s="466"/>
      <c r="N16" s="466"/>
      <c r="O16" s="467"/>
    </row>
    <row r="17" spans="1:15" ht="40.15" customHeight="1" thickBot="1" x14ac:dyDescent="0.4">
      <c r="A17" s="28"/>
      <c r="B17" s="7"/>
      <c r="C17" s="22"/>
      <c r="D17" s="38"/>
      <c r="E17" s="462"/>
      <c r="F17" s="463"/>
      <c r="G17" s="463"/>
      <c r="H17" s="463"/>
      <c r="I17" s="463"/>
      <c r="J17" s="463"/>
      <c r="K17" s="463"/>
      <c r="L17" s="463"/>
      <c r="M17" s="463"/>
      <c r="N17" s="463"/>
      <c r="O17" s="464"/>
    </row>
    <row r="18" spans="1:15" s="3" customFormat="1" ht="40.9" customHeight="1" thickBot="1" x14ac:dyDescent="0.4">
      <c r="A18" s="9"/>
      <c r="B18" s="9"/>
      <c r="C18" s="25">
        <f>SUM(C4:C17)</f>
        <v>0</v>
      </c>
      <c r="D18" s="26" t="s">
        <v>14</v>
      </c>
      <c r="E18"/>
      <c r="F18" s="1"/>
      <c r="G18" s="24"/>
      <c r="H18" s="24"/>
      <c r="I18" s="24"/>
      <c r="J18" s="24"/>
      <c r="K18" s="24"/>
      <c r="L18" s="24"/>
      <c r="M18" s="40"/>
      <c r="N18" s="41"/>
      <c r="O18" s="42"/>
    </row>
    <row r="19" spans="1:15" x14ac:dyDescent="0.2">
      <c r="F19" s="1"/>
      <c r="G19" s="1"/>
      <c r="H19" s="1"/>
      <c r="I19" s="1"/>
      <c r="J19" s="1"/>
      <c r="K19" s="1"/>
      <c r="L19" s="1"/>
    </row>
    <row r="20" spans="1:15" x14ac:dyDescent="0.2">
      <c r="F20" s="1"/>
      <c r="G20" s="1"/>
      <c r="H20" s="1"/>
      <c r="I20" s="1"/>
      <c r="J20" s="1"/>
      <c r="K20" s="1"/>
      <c r="L20" s="1"/>
    </row>
  </sheetData>
  <customSheetViews>
    <customSheetView guid="{3B88A870-9353-4D34-8A9E-1A762D1435AA}" scale="50" fitToPage="1" state="hidden">
      <selection activeCell="A3" sqref="A3:IV18"/>
      <pageMargins left="0.25" right="0.25" top="0.25" bottom="0.25" header="0.5" footer="0.25"/>
      <pageSetup scale="42" orientation="landscape" r:id="rId1"/>
      <headerFooter alignWithMargins="0"/>
    </customSheetView>
  </customSheetViews>
  <mergeCells count="16">
    <mergeCell ref="E8:O8"/>
    <mergeCell ref="E15:O15"/>
    <mergeCell ref="E16:O16"/>
    <mergeCell ref="E17:O17"/>
    <mergeCell ref="E9:O9"/>
    <mergeCell ref="E10:O10"/>
    <mergeCell ref="E11:O11"/>
    <mergeCell ref="E12:O12"/>
    <mergeCell ref="E13:O13"/>
    <mergeCell ref="E14:O14"/>
    <mergeCell ref="E7:O7"/>
    <mergeCell ref="A1:D1"/>
    <mergeCell ref="A2:D2"/>
    <mergeCell ref="E4:O4"/>
    <mergeCell ref="E5:O5"/>
    <mergeCell ref="E6:O6"/>
  </mergeCells>
  <pageMargins left="0.25" right="0.25" top="0.25" bottom="0.25" header="0.5" footer="0.25"/>
  <pageSetup scale="42"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Instructions</vt:lpstr>
      <vt:lpstr>Front (1)</vt:lpstr>
      <vt:lpstr>Front</vt:lpstr>
      <vt:lpstr>Front (2)</vt:lpstr>
      <vt:lpstr>Front (3)</vt:lpstr>
      <vt:lpstr>Front (4)</vt:lpstr>
      <vt:lpstr>Back</vt:lpstr>
      <vt:lpstr>Back (2)</vt:lpstr>
      <vt:lpstr>Back (3)</vt:lpstr>
      <vt:lpstr>P-card Recon</vt:lpstr>
      <vt:lpstr>Mileage</vt:lpstr>
      <vt:lpstr>Foreign Currency Conversion</vt:lpstr>
      <vt:lpstr>Mileage!Print_Area</vt:lpstr>
      <vt:lpstr>'Foreign Currency Conversion'!Print_Titles</vt:lpstr>
      <vt:lpstr>Mileage!Print_Titles</vt:lpstr>
      <vt:lpstr>'P-card Recon'!Print_Titles</vt:lpstr>
    </vt:vector>
  </TitlesOfParts>
  <Company>Information Technology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University of Hartford</dc:creator>
  <cp:lastModifiedBy>Administrator</cp:lastModifiedBy>
  <cp:lastPrinted>2020-01-13T14:32:00Z</cp:lastPrinted>
  <dcterms:created xsi:type="dcterms:W3CDTF">2004-06-02T14:26:41Z</dcterms:created>
  <dcterms:modified xsi:type="dcterms:W3CDTF">2022-07-05T14:59:00Z</dcterms:modified>
</cp:coreProperties>
</file>